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1325"/>
  </bookViews>
  <sheets>
    <sheet name="2017" sheetId="1" r:id="rId1"/>
    <sheet name="2018" sheetId="4" r:id="rId2"/>
    <sheet name="ສັງລວມ 2018" sheetId="2" r:id="rId3"/>
    <sheet name="Sheet3" sheetId="3" r:id="rId4"/>
  </sheets>
  <calcPr calcId="144525" iterate="1" concurrentCalc="0"/>
</workbook>
</file>

<file path=xl/calcChain.xml><?xml version="1.0" encoding="utf-8"?>
<calcChain xmlns="http://schemas.openxmlformats.org/spreadsheetml/2006/main">
  <c r="C12" i="2" l="1"/>
  <c r="G12" i="2"/>
  <c r="C16" i="2"/>
  <c r="G16" i="2"/>
  <c r="C19" i="2"/>
  <c r="G19" i="2"/>
  <c r="C27" i="2"/>
  <c r="G27" i="2"/>
  <c r="C44" i="2"/>
  <c r="G44" i="2"/>
  <c r="G62" i="2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Y63" i="4"/>
  <c r="E64" i="4"/>
  <c r="F64" i="4"/>
  <c r="G64" i="4"/>
  <c r="D64" i="4"/>
  <c r="C4" i="2"/>
  <c r="G4" i="2"/>
  <c r="C5" i="2"/>
  <c r="G5" i="2"/>
  <c r="C6" i="2"/>
  <c r="G6" i="2"/>
  <c r="C7" i="2"/>
  <c r="G7" i="2"/>
  <c r="C8" i="2"/>
  <c r="G8" i="2"/>
  <c r="G9" i="2"/>
  <c r="G10" i="2"/>
  <c r="G11" i="2"/>
  <c r="C13" i="2"/>
  <c r="G13" i="2"/>
  <c r="C14" i="2"/>
  <c r="G14" i="2"/>
  <c r="C15" i="2"/>
  <c r="G15" i="2"/>
  <c r="C17" i="2"/>
  <c r="G17" i="2"/>
  <c r="G18" i="2"/>
  <c r="G20" i="2"/>
  <c r="G21" i="2"/>
  <c r="C22" i="2"/>
  <c r="G22" i="2"/>
  <c r="G23" i="2"/>
  <c r="G24" i="2"/>
  <c r="C25" i="2"/>
  <c r="G25" i="2"/>
  <c r="C26" i="2"/>
  <c r="G26" i="2"/>
  <c r="C28" i="2"/>
  <c r="G28" i="2"/>
  <c r="G29" i="2"/>
  <c r="G30" i="2"/>
  <c r="C31" i="2"/>
  <c r="G31" i="2"/>
  <c r="G32" i="2"/>
  <c r="C33" i="2"/>
  <c r="G33" i="2"/>
  <c r="G34" i="2"/>
  <c r="G35" i="2"/>
  <c r="G36" i="2"/>
  <c r="C37" i="2"/>
  <c r="G37" i="2"/>
  <c r="G38" i="2"/>
  <c r="C39" i="2"/>
  <c r="G39" i="2"/>
  <c r="C40" i="2"/>
  <c r="G40" i="2"/>
  <c r="G41" i="2"/>
  <c r="G42" i="2"/>
  <c r="C43" i="2"/>
  <c r="G43" i="2"/>
  <c r="C45" i="2"/>
  <c r="G45" i="2"/>
  <c r="G46" i="2"/>
  <c r="G47" i="2"/>
  <c r="G48" i="2"/>
  <c r="G49" i="2"/>
  <c r="G50" i="2"/>
  <c r="G51" i="2"/>
  <c r="C52" i="2"/>
  <c r="G52" i="2"/>
  <c r="G53" i="2"/>
  <c r="C54" i="2"/>
  <c r="G54" i="2"/>
  <c r="G55" i="2"/>
  <c r="C56" i="2"/>
  <c r="G56" i="2"/>
  <c r="G57" i="2"/>
  <c r="C58" i="2"/>
  <c r="G58" i="2"/>
  <c r="G59" i="2"/>
  <c r="G60" i="2"/>
  <c r="G61" i="2"/>
  <c r="C3" i="2"/>
  <c r="G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C9" i="2"/>
  <c r="C10" i="2"/>
  <c r="C11" i="2"/>
  <c r="C18" i="2"/>
  <c r="C20" i="2"/>
  <c r="C21" i="2"/>
  <c r="C23" i="2"/>
  <c r="C24" i="2"/>
  <c r="C29" i="2"/>
  <c r="C30" i="2"/>
  <c r="C32" i="2"/>
  <c r="C34" i="2"/>
  <c r="C35" i="2"/>
  <c r="C36" i="2"/>
  <c r="C38" i="2"/>
  <c r="C41" i="2"/>
  <c r="C42" i="2"/>
  <c r="C46" i="2"/>
  <c r="C47" i="2"/>
  <c r="C48" i="2"/>
  <c r="C49" i="2"/>
  <c r="C50" i="2"/>
  <c r="C51" i="2"/>
  <c r="C53" i="2"/>
  <c r="C55" i="2"/>
  <c r="C57" i="2"/>
  <c r="C59" i="2"/>
  <c r="C60" i="2"/>
  <c r="C61" i="2"/>
  <c r="C62" i="2"/>
  <c r="U64" i="4"/>
  <c r="V64" i="4"/>
  <c r="X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Y64" i="4"/>
  <c r="Z60" i="4"/>
  <c r="Z61" i="4"/>
  <c r="Z62" i="4"/>
  <c r="Z59" i="4"/>
  <c r="Z58" i="4"/>
  <c r="Z57" i="4"/>
  <c r="Z64" i="4"/>
  <c r="Z55" i="4"/>
  <c r="Z54" i="4"/>
  <c r="Z53" i="4"/>
  <c r="Z52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P56" i="1"/>
  <c r="P57" i="1"/>
  <c r="O56" i="1"/>
  <c r="O57" i="1"/>
  <c r="N56" i="1"/>
  <c r="N57" i="1"/>
  <c r="M56" i="1"/>
  <c r="M57" i="1"/>
  <c r="L56" i="1"/>
  <c r="L57" i="1"/>
  <c r="K56" i="1"/>
  <c r="K57" i="1"/>
  <c r="J56" i="1"/>
  <c r="J57" i="1"/>
  <c r="I56" i="1"/>
  <c r="I57" i="1"/>
  <c r="H56" i="1"/>
  <c r="H57" i="1"/>
  <c r="G56" i="1"/>
  <c r="G57" i="1"/>
  <c r="F56" i="1"/>
  <c r="F57" i="1"/>
  <c r="E56" i="1"/>
  <c r="E57" i="1"/>
  <c r="D56" i="1"/>
  <c r="D57" i="1"/>
  <c r="Q56" i="1"/>
  <c r="Q57" i="1"/>
  <c r="R46" i="1"/>
  <c r="R57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4" i="1"/>
  <c r="S4" i="1"/>
  <c r="S57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5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<sst xmlns="http://schemas.openxmlformats.org/spreadsheetml/2006/main" count="191" uniqueCount="77">
  <si>
    <t>ສ/ຫ ສຽວສະຫວາດ ທິລະກຸນ</t>
  </si>
  <si>
    <t>ສ/ຫ ນ. ວຽງດາລີ ສຸພານຸວົງ</t>
  </si>
  <si>
    <t>ສ/ຫ ບຸນຈົງ ກອງຄຳ</t>
  </si>
  <si>
    <t>ສ/ຫ ນ. ເພັດສະໄໝ ອິນທິປັນຍາ</t>
  </si>
  <si>
    <t>ສ/ຫ ວັນນະສັກ ກອງວົງສາ</t>
  </si>
  <si>
    <t>ສ/ຫ ບົວລຳພູ ຄໍາມະນີວົງ</t>
  </si>
  <si>
    <t>ສ/ຫ ໄພວັນ ແສງພະຈັນ</t>
  </si>
  <si>
    <t>ສ/ຫ ນ. ຈິນດາວັນ ພົມມະບຸດ</t>
  </si>
  <si>
    <t>ສ/ຫ ນ. ບົວພິມ ອີງຮັກນຸດ</t>
  </si>
  <si>
    <t>ສ/ຫ ສຸລິວັນ ຈັນທະວົງ</t>
  </si>
  <si>
    <t>ສ/ຫ ວິລະເດດ ທອງວັນຄຳ</t>
  </si>
  <si>
    <t>ສ/ຫ ນ. ວຽງວັນລີ ເລືອງວັນໄຊ</t>
  </si>
  <si>
    <t>ສ/ຫ ອານຸສອນ ບຸນຍາວົງ</t>
  </si>
  <si>
    <t>ສ/ຫ ນ. ພອນສະຫວັນ ພອນປະເສີດ</t>
  </si>
  <si>
    <t>ສ/ຫ ສອນໄຊ ວົງພິເດດ</t>
  </si>
  <si>
    <t>ສ/ຫ ສຸລິຍາ ໝື່ນວິເສດ</t>
  </si>
  <si>
    <t>ສ/ຫ ນ. ວິລັດດາ ເລີດນິຍົມ</t>
  </si>
  <si>
    <t>ສ/ຫ ນ. ທະວີຄໍາ ບຸນເພັງຜາ</t>
  </si>
  <si>
    <t>ສ/ຫ ສອນສະຫວາດ ຫຼ້າມະນີເງົາ</t>
  </si>
  <si>
    <t>ສ/ຫ ວົງປະສິດ ແສງວົງເດືອນ</t>
  </si>
  <si>
    <t>ສ/ຫ ວືລໍ່ ຢົງນູ</t>
  </si>
  <si>
    <t>ສ/ຫ ນ. ອາລຸນນາ ສີວົງທອງ</t>
  </si>
  <si>
    <t>ສ/ຫ ແສງອາລຸນ ວິໄລສານ</t>
  </si>
  <si>
    <t>ສ/ຫ ນ. ທິບດາວອນ ວິລະວົງ</t>
  </si>
  <si>
    <t>ສ/ຫ ເພັດດາລາ ຈັນສີແສງສະຫວັນ</t>
  </si>
  <si>
    <t>ສ/ຫ ຄຳແພງ ແກ້ວປັນຍາ</t>
  </si>
  <si>
    <t>ສ/ຫ ນ. ສີອຳພອນ ບຸດອາສາ</t>
  </si>
  <si>
    <t>ສ/ຫ ຄຳຫຼ້າ ສີທານົນ</t>
  </si>
  <si>
    <t>ສ/ຫ ດາວດວງໃຈ ວົງພະຈັນ</t>
  </si>
  <si>
    <t>ສ/ຫ ເພັດບັນດິດ ເພັດຈະເລີນ</t>
  </si>
  <si>
    <t>ສ/ຫ ສຸລະສິດ ຢົດລືໄຊ</t>
  </si>
  <si>
    <t>ສ/ຫ ວິລັນ ຈັນທະວົງ</t>
  </si>
  <si>
    <t xml:space="preserve">ສ/ຫ ແກ້ວປະເສີດ ຄໍາມີສີ </t>
  </si>
  <si>
    <t>ຈໍານວນຜູ້ເຂົ້າຮ່ວມ ເທື່ອຄົນ</t>
  </si>
  <si>
    <t>ຈໍານວນກິດຈະກຳ</t>
  </si>
  <si>
    <t>ເກັບກຳສະຖິຕິ ປີ 2017</t>
  </si>
  <si>
    <t>ສ/ຫ ນ. ສາຍສະໝອນ ຈັນທະຈັກ</t>
  </si>
  <si>
    <t>ສ/ຫ ນ. ນະຄອນສີ ມະໂນທັມ</t>
  </si>
  <si>
    <t>ສ/ຫ ສົມປະສົງ ພົມມະສານ</t>
  </si>
  <si>
    <t>ສ/ຫ ດຣ.ສຸດທິເດດ ບຸນລືໄຊ</t>
  </si>
  <si>
    <t>ສ/ຫ ນ.ພິດສາຄອນ ສໍສະຫວັນ</t>
  </si>
  <si>
    <t>ສ/ຫ ນ. ອັງສຸມາລິນ ຈັນທະວີສຸກ</t>
  </si>
  <si>
    <t>ສ/ຫ ນ. ສຸດສະດາ ຕິ່ນທອງໃສ</t>
  </si>
  <si>
    <t>ສ/ຫ ນ.ວັນນະພອນສຸນັນທາ</t>
  </si>
  <si>
    <t>ສ/ຫ ສີສະຫວາດ ອິນທະວົງ</t>
  </si>
  <si>
    <t>ສ/ຫ ວິລະວົງ ວົງພະຈັນ</t>
  </si>
  <si>
    <t>ສ/ຫ  ທຳມະນູນ ສີສຸລາດ</t>
  </si>
  <si>
    <t>ສ/ຫ ນາງ ອານຸວັນ ທຳມະວົງ</t>
  </si>
  <si>
    <t>ສ/ຫ ນາງ ແສງອຸໄທ ດາລາດ</t>
  </si>
  <si>
    <t>ສ/ຫ ນາງ ອານຸທິດາ ພົນສະຫວັດດີ</t>
  </si>
  <si>
    <t>ມະຫາຊົນກ້າວໜ້າ</t>
  </si>
  <si>
    <t>ປະກອບສ່ວນເຮືອນດີ</t>
  </si>
  <si>
    <t>ບໍລິຈາກເລືອດ</t>
  </si>
  <si>
    <t>ປາຖາກະຖາ</t>
  </si>
  <si>
    <t>ສ/ຫ ນາງ ສຸລິນທອນ ມຸກສະຫວັນ</t>
  </si>
  <si>
    <t>ສ/ຫ ນາງ ແສງດາວັນ ພາວິສອນ</t>
  </si>
  <si>
    <t>ເກັບກຳສະຖິຕິ ປີ 2018</t>
  </si>
  <si>
    <t>ສ/ຫ ນາງ ມາລາວັນ ພັນທະລາວົງ</t>
  </si>
  <si>
    <t>ສ/ຫ ນາງ ປະກາຍແກ້ວ ວຽງວິໄລ</t>
  </si>
  <si>
    <t>ສ/ຫ ນາງ ດາວັນ ສີອຸໄທ</t>
  </si>
  <si>
    <t>ສ/ຫ ນາງ ຈິດຕະພອນ ວັນດີໄຊ</t>
  </si>
  <si>
    <t>13/02/2018</t>
  </si>
  <si>
    <t>23/02</t>
  </si>
  <si>
    <t>15/01</t>
  </si>
  <si>
    <t>28/3</t>
  </si>
  <si>
    <t>ປັດໃຈ +ອອກແຮງານ+ອື່ນໆ</t>
  </si>
  <si>
    <t>24/5</t>
  </si>
  <si>
    <t>160</t>
  </si>
  <si>
    <t>4/6</t>
  </si>
  <si>
    <t>30/4</t>
  </si>
  <si>
    <t>23/4</t>
  </si>
  <si>
    <t>18/01</t>
  </si>
  <si>
    <t>ສ/ຫ ນ.ວັນນະພອນ ສຸນັນທາ</t>
  </si>
  <si>
    <t>Total</t>
  </si>
  <si>
    <t>ລວມ</t>
  </si>
  <si>
    <t>ຄິດເປັນ% ທຽບໃສ່ຈໍານວນກິດຈະກຳທັງໝົດ</t>
  </si>
  <si>
    <t>ສັງລວມທັງ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</si>
</sst>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Phetsarath OT"/>
    </font>
    <font>
      <b/>
      <sz val="10"/>
      <name val="Phetsarath OT"/>
    </font>
    <font>
      <sz val="12"/>
      <name val="Saysettha OT"/>
      <family val="2"/>
    </font>
    <font>
      <b/>
      <sz val="12"/>
      <color theme="1"/>
      <name val="Calibri"/>
      <family val="2"/>
      <scheme val="minor"/>
    </font>
    <font>
      <sz val="12"/>
      <name val="Phetsarath OT"/>
    </font>
    <font>
      <b/>
      <sz val="12"/>
      <name val="Phetsarath OT"/>
    </font>
    <font>
      <sz val="11"/>
      <color indexed="8"/>
      <name val="Phetsarath OT"/>
    </font>
    <font>
      <b/>
      <sz val="14"/>
      <color theme="1"/>
      <name val="Phetsarath OT"/>
    </font>
    <font>
      <b/>
      <sz val="12"/>
      <color theme="1"/>
      <name val="Phetsarath OT"/>
    </font>
    <font>
      <b/>
      <u/>
      <sz val="14"/>
      <color theme="1"/>
      <name val="Phetsarath OT"/>
    </font>
    <font>
      <sz val="14"/>
      <color theme="1"/>
      <name val="Calibri"/>
      <family val="2"/>
      <scheme val="minor"/>
    </font>
    <font>
      <sz val="9"/>
      <color indexed="8"/>
      <name val="Phetsarath OT"/>
    </font>
    <font>
      <sz val="9"/>
      <name val="Phetsarath OT"/>
    </font>
    <font>
      <sz val="9"/>
      <color theme="1"/>
      <name val="Phetsarath OT"/>
    </font>
    <font>
      <sz val="8"/>
      <color theme="1"/>
      <name val="Calibri"/>
      <family val="2"/>
      <scheme val="minor"/>
    </font>
    <font>
      <b/>
      <u/>
      <sz val="8"/>
      <color theme="1"/>
      <name val="Phetsarath OT"/>
    </font>
    <font>
      <b/>
      <sz val="10"/>
      <color theme="1"/>
      <name val="Phetsarath OT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Phetsarath OT"/>
    </font>
    <font>
      <b/>
      <u/>
      <sz val="10"/>
      <color theme="1"/>
      <name val="Phetsarath OT"/>
    </font>
    <font>
      <sz val="10"/>
      <color indexed="8"/>
      <name val="Phetsarath OT"/>
    </font>
    <font>
      <sz val="10"/>
      <name val="Phetsarath OT"/>
    </font>
    <font>
      <sz val="10"/>
      <name val="Saysettha OT"/>
      <family val="2"/>
    </font>
    <font>
      <sz val="10"/>
      <color theme="1"/>
      <name val="Phetsarath OT"/>
    </font>
    <font>
      <b/>
      <u/>
      <sz val="24"/>
      <color theme="1"/>
      <name val="Phetsarath OT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1" applyNumberFormat="1" applyFont="1" applyBorder="1"/>
    <xf numFmtId="164" fontId="2" fillId="0" borderId="1" xfId="1" applyNumberFormat="1" applyFont="1" applyFill="1" applyBorder="1"/>
    <xf numFmtId="164" fontId="6" fillId="0" borderId="1" xfId="1" applyNumberFormat="1" applyFont="1" applyBorder="1"/>
    <xf numFmtId="10" fontId="6" fillId="0" borderId="1" xfId="2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6" fillId="0" borderId="0" xfId="1" applyNumberFormat="1" applyFont="1"/>
    <xf numFmtId="0" fontId="13" fillId="0" borderId="0" xfId="0" applyFont="1"/>
    <xf numFmtId="0" fontId="10" fillId="0" borderId="0" xfId="0" applyFont="1"/>
    <xf numFmtId="0" fontId="2" fillId="0" borderId="0" xfId="0" applyFont="1" applyFill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/>
    <xf numFmtId="0" fontId="14" fillId="0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/>
    <xf numFmtId="10" fontId="6" fillId="0" borderId="1" xfId="2" applyNumberFormat="1" applyFont="1" applyFill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21" fillId="0" borderId="1" xfId="1" applyNumberFormat="1" applyFont="1" applyBorder="1"/>
    <xf numFmtId="10" fontId="21" fillId="0" borderId="1" xfId="2" applyNumberFormat="1" applyFont="1" applyBorder="1"/>
    <xf numFmtId="0" fontId="21" fillId="0" borderId="0" xfId="0" applyFont="1"/>
    <xf numFmtId="0" fontId="22" fillId="0" borderId="4" xfId="0" applyFont="1" applyBorder="1" applyAlignment="1">
      <alignment horizontal="center"/>
    </xf>
    <xf numFmtId="0" fontId="0" fillId="0" borderId="0" xfId="0" applyFont="1"/>
    <xf numFmtId="0" fontId="4" fillId="5" borderId="1" xfId="0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justify"/>
    </xf>
    <xf numFmtId="0" fontId="27" fillId="0" borderId="1" xfId="0" applyFont="1" applyFill="1" applyBorder="1"/>
    <xf numFmtId="0" fontId="24" fillId="0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wrapText="1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/>
    </xf>
    <xf numFmtId="0" fontId="19" fillId="0" borderId="0" xfId="0" applyFont="1"/>
    <xf numFmtId="16" fontId="23" fillId="5" borderId="2" xfId="0" quotePrefix="1" applyNumberFormat="1" applyFont="1" applyFill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justify"/>
    </xf>
    <xf numFmtId="0" fontId="27" fillId="0" borderId="2" xfId="0" applyFont="1" applyFill="1" applyBorder="1"/>
    <xf numFmtId="0" fontId="24" fillId="0" borderId="2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24" fillId="3" borderId="1" xfId="0" applyFont="1" applyFill="1" applyBorder="1" applyAlignment="1">
      <alignment wrapText="1"/>
    </xf>
    <xf numFmtId="164" fontId="0" fillId="0" borderId="1" xfId="1" applyNumberFormat="1" applyFont="1" applyBorder="1"/>
    <xf numFmtId="164" fontId="0" fillId="3" borderId="1" xfId="1" applyNumberFormat="1" applyFont="1" applyFill="1" applyBorder="1"/>
    <xf numFmtId="0" fontId="27" fillId="0" borderId="0" xfId="0" applyFont="1"/>
    <xf numFmtId="164" fontId="27" fillId="5" borderId="1" xfId="1" applyNumberFormat="1" applyFont="1" applyFill="1" applyBorder="1"/>
    <xf numFmtId="164" fontId="27" fillId="0" borderId="1" xfId="1" applyNumberFormat="1" applyFont="1" applyBorder="1"/>
    <xf numFmtId="164" fontId="27" fillId="0" borderId="1" xfId="1" applyNumberFormat="1" applyFont="1" applyFill="1" applyBorder="1"/>
    <xf numFmtId="0" fontId="27" fillId="0" borderId="0" xfId="0" applyFont="1" applyFill="1"/>
    <xf numFmtId="0" fontId="25" fillId="7" borderId="5" xfId="0" applyFont="1" applyFill="1" applyBorder="1" applyAlignment="1">
      <alignment horizontal="center" vertical="center"/>
    </xf>
    <xf numFmtId="164" fontId="27" fillId="7" borderId="1" xfId="1" applyNumberFormat="1" applyFont="1" applyFill="1" applyBorder="1"/>
    <xf numFmtId="0" fontId="27" fillId="7" borderId="0" xfId="0" applyFont="1" applyFill="1"/>
    <xf numFmtId="0" fontId="25" fillId="3" borderId="5" xfId="0" applyFont="1" applyFill="1" applyBorder="1" applyAlignment="1">
      <alignment horizontal="center" vertical="center"/>
    </xf>
    <xf numFmtId="164" fontId="27" fillId="3" borderId="1" xfId="1" applyNumberFormat="1" applyFont="1" applyFill="1" applyBorder="1"/>
    <xf numFmtId="164" fontId="19" fillId="3" borderId="1" xfId="1" applyNumberFormat="1" applyFont="1" applyFill="1" applyBorder="1"/>
    <xf numFmtId="10" fontId="19" fillId="3" borderId="1" xfId="2" applyNumberFormat="1" applyFont="1" applyFill="1" applyBorder="1"/>
    <xf numFmtId="0" fontId="27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164" fontId="19" fillId="0" borderId="0" xfId="1" applyNumberFormat="1" applyFont="1"/>
    <xf numFmtId="164" fontId="0" fillId="0" borderId="0" xfId="0" applyNumberFormat="1"/>
    <xf numFmtId="165" fontId="23" fillId="4" borderId="2" xfId="0" applyNumberFormat="1" applyFont="1" applyFill="1" applyBorder="1" applyAlignment="1"/>
    <xf numFmtId="165" fontId="23" fillId="4" borderId="2" xfId="0" applyNumberFormat="1" applyFont="1" applyFill="1" applyBorder="1" applyAlignment="1">
      <alignment horizontal="center"/>
    </xf>
    <xf numFmtId="165" fontId="23" fillId="4" borderId="2" xfId="0" quotePrefix="1" applyNumberFormat="1" applyFont="1" applyFill="1" applyBorder="1" applyAlignment="1">
      <alignment horizontal="center"/>
    </xf>
    <xf numFmtId="0" fontId="25" fillId="4" borderId="2" xfId="0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/>
    <xf numFmtId="0" fontId="27" fillId="4" borderId="3" xfId="0" applyFont="1" applyFill="1" applyBorder="1" applyAlignment="1"/>
    <xf numFmtId="0" fontId="25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wrapText="1"/>
    </xf>
    <xf numFmtId="0" fontId="25" fillId="4" borderId="4" xfId="0" applyFont="1" applyFill="1" applyBorder="1" applyAlignment="1">
      <alignment vertical="center" wrapText="1"/>
    </xf>
    <xf numFmtId="0" fontId="25" fillId="4" borderId="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wrapText="1"/>
    </xf>
    <xf numFmtId="0" fontId="25" fillId="4" borderId="2" xfId="0" applyFont="1" applyFill="1" applyBorder="1" applyAlignment="1">
      <alignment vertical="center"/>
    </xf>
    <xf numFmtId="0" fontId="25" fillId="4" borderId="1" xfId="0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wrapText="1"/>
    </xf>
    <xf numFmtId="0" fontId="24" fillId="4" borderId="1" xfId="0" applyFont="1" applyFill="1" applyBorder="1" applyAlignment="1">
      <alignment horizontal="center" wrapText="1"/>
    </xf>
    <xf numFmtId="164" fontId="19" fillId="4" borderId="1" xfId="1" applyNumberFormat="1" applyFont="1" applyFill="1" applyBorder="1"/>
    <xf numFmtId="0" fontId="23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164" fontId="27" fillId="8" borderId="1" xfId="1" applyNumberFormat="1" applyFont="1" applyFill="1" applyBorder="1"/>
    <xf numFmtId="0" fontId="27" fillId="8" borderId="0" xfId="0" applyFont="1" applyFill="1"/>
    <xf numFmtId="0" fontId="4" fillId="9" borderId="1" xfId="0" applyFont="1" applyFill="1" applyBorder="1" applyAlignment="1">
      <alignment horizontal="center" wrapText="1"/>
    </xf>
    <xf numFmtId="164" fontId="27" fillId="9" borderId="1" xfId="1" applyNumberFormat="1" applyFont="1" applyFill="1" applyBorder="1"/>
    <xf numFmtId="164" fontId="27" fillId="0" borderId="0" xfId="0" applyNumberFormat="1" applyFont="1" applyAlignment="1"/>
    <xf numFmtId="164" fontId="27" fillId="0" borderId="0" xfId="0" applyNumberFormat="1" applyFont="1" applyAlignment="1">
      <alignment horizontal="center"/>
    </xf>
    <xf numFmtId="164" fontId="27" fillId="0" borderId="0" xfId="0" applyNumberFormat="1" applyFont="1"/>
    <xf numFmtId="164" fontId="19" fillId="10" borderId="1" xfId="1" applyNumberFormat="1" applyFont="1" applyFill="1" applyBorder="1"/>
    <xf numFmtId="10" fontId="19" fillId="10" borderId="1" xfId="2" applyNumberFormat="1" applyFont="1" applyFill="1" applyBorder="1"/>
    <xf numFmtId="0" fontId="19" fillId="10" borderId="4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165" fontId="23" fillId="9" borderId="1" xfId="0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left" wrapText="1"/>
    </xf>
    <xf numFmtId="0" fontId="24" fillId="3" borderId="2" xfId="0" applyFont="1" applyFill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 wrapText="1"/>
    </xf>
    <xf numFmtId="0" fontId="27" fillId="10" borderId="1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23" fillId="8" borderId="6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3"/>
  <sheetViews>
    <sheetView tabSelected="1" zoomScale="115" zoomScaleNormal="115" workbookViewId="0">
      <selection activeCell="E9" sqref="E9"/>
    </sheetView>
  </sheetViews>
  <sheetFormatPr defaultRowHeight="15.75" x14ac:dyDescent="0.25"/>
  <cols>
    <col min="1" max="1" width="3.42578125" style="1" customWidth="1"/>
    <col min="2" max="2" width="8.28515625" style="1" customWidth="1"/>
    <col min="3" max="3" width="25.7109375" style="1" customWidth="1"/>
    <col min="4" max="4" width="7.7109375" style="23" customWidth="1"/>
    <col min="5" max="5" width="6.7109375" style="23" customWidth="1"/>
    <col min="6" max="6" width="6.5703125" style="23" customWidth="1"/>
    <col min="7" max="7" width="6.140625" style="23" customWidth="1"/>
    <col min="8" max="8" width="5.85546875" style="23" customWidth="1"/>
    <col min="9" max="9" width="5.7109375" style="1" customWidth="1"/>
    <col min="10" max="10" width="6.5703125" style="1" customWidth="1"/>
    <col min="11" max="11" width="5.140625" style="1" customWidth="1"/>
    <col min="12" max="12" width="5" style="1" customWidth="1"/>
    <col min="13" max="13" width="5.7109375" style="1" customWidth="1"/>
    <col min="14" max="14" width="6.7109375" style="1" customWidth="1"/>
    <col min="15" max="16" width="7.42578125" style="1" customWidth="1"/>
    <col min="17" max="17" width="6.42578125" style="1" customWidth="1"/>
    <col min="18" max="18" width="7.42578125" style="25" customWidth="1"/>
    <col min="19" max="19" width="10" style="1" customWidth="1"/>
    <col min="20" max="259" width="9.140625" style="1"/>
    <col min="260" max="260" width="3.42578125" style="1" customWidth="1"/>
    <col min="261" max="261" width="8.28515625" style="1" customWidth="1"/>
    <col min="262" max="262" width="35.42578125" style="1" customWidth="1"/>
    <col min="263" max="263" width="19.28515625" style="1" customWidth="1"/>
    <col min="264" max="264" width="15.5703125" style="1" customWidth="1"/>
    <col min="265" max="265" width="22.28515625" style="1" customWidth="1"/>
    <col min="266" max="267" width="20.28515625" style="1" customWidth="1"/>
    <col min="268" max="268" width="15.42578125" style="1" customWidth="1"/>
    <col min="269" max="269" width="16" style="1" customWidth="1"/>
    <col min="270" max="270" width="15.7109375" style="1" customWidth="1"/>
    <col min="271" max="271" width="13.5703125" style="1" customWidth="1"/>
    <col min="272" max="272" width="15.7109375" style="1" customWidth="1"/>
    <col min="273" max="273" width="13.28515625" style="1" customWidth="1"/>
    <col min="274" max="274" width="14" style="1" customWidth="1"/>
    <col min="275" max="275" width="19.5703125" style="1" customWidth="1"/>
    <col min="276" max="515" width="9.140625" style="1"/>
    <col min="516" max="516" width="3.42578125" style="1" customWidth="1"/>
    <col min="517" max="517" width="8.28515625" style="1" customWidth="1"/>
    <col min="518" max="518" width="35.42578125" style="1" customWidth="1"/>
    <col min="519" max="519" width="19.28515625" style="1" customWidth="1"/>
    <col min="520" max="520" width="15.5703125" style="1" customWidth="1"/>
    <col min="521" max="521" width="22.28515625" style="1" customWidth="1"/>
    <col min="522" max="523" width="20.28515625" style="1" customWidth="1"/>
    <col min="524" max="524" width="15.42578125" style="1" customWidth="1"/>
    <col min="525" max="525" width="16" style="1" customWidth="1"/>
    <col min="526" max="526" width="15.7109375" style="1" customWidth="1"/>
    <col min="527" max="527" width="13.5703125" style="1" customWidth="1"/>
    <col min="528" max="528" width="15.7109375" style="1" customWidth="1"/>
    <col min="529" max="529" width="13.28515625" style="1" customWidth="1"/>
    <col min="530" max="530" width="14" style="1" customWidth="1"/>
    <col min="531" max="531" width="19.5703125" style="1" customWidth="1"/>
    <col min="532" max="771" width="9.140625" style="1"/>
    <col min="772" max="772" width="3.42578125" style="1" customWidth="1"/>
    <col min="773" max="773" width="8.28515625" style="1" customWidth="1"/>
    <col min="774" max="774" width="35.42578125" style="1" customWidth="1"/>
    <col min="775" max="775" width="19.28515625" style="1" customWidth="1"/>
    <col min="776" max="776" width="15.5703125" style="1" customWidth="1"/>
    <col min="777" max="777" width="22.28515625" style="1" customWidth="1"/>
    <col min="778" max="779" width="20.28515625" style="1" customWidth="1"/>
    <col min="780" max="780" width="15.42578125" style="1" customWidth="1"/>
    <col min="781" max="781" width="16" style="1" customWidth="1"/>
    <col min="782" max="782" width="15.7109375" style="1" customWidth="1"/>
    <col min="783" max="783" width="13.5703125" style="1" customWidth="1"/>
    <col min="784" max="784" width="15.7109375" style="1" customWidth="1"/>
    <col min="785" max="785" width="13.28515625" style="1" customWidth="1"/>
    <col min="786" max="786" width="14" style="1" customWidth="1"/>
    <col min="787" max="787" width="19.5703125" style="1" customWidth="1"/>
    <col min="788" max="1027" width="9.140625" style="1"/>
    <col min="1028" max="1028" width="3.42578125" style="1" customWidth="1"/>
    <col min="1029" max="1029" width="8.28515625" style="1" customWidth="1"/>
    <col min="1030" max="1030" width="35.42578125" style="1" customWidth="1"/>
    <col min="1031" max="1031" width="19.28515625" style="1" customWidth="1"/>
    <col min="1032" max="1032" width="15.5703125" style="1" customWidth="1"/>
    <col min="1033" max="1033" width="22.28515625" style="1" customWidth="1"/>
    <col min="1034" max="1035" width="20.28515625" style="1" customWidth="1"/>
    <col min="1036" max="1036" width="15.42578125" style="1" customWidth="1"/>
    <col min="1037" max="1037" width="16" style="1" customWidth="1"/>
    <col min="1038" max="1038" width="15.7109375" style="1" customWidth="1"/>
    <col min="1039" max="1039" width="13.5703125" style="1" customWidth="1"/>
    <col min="1040" max="1040" width="15.7109375" style="1" customWidth="1"/>
    <col min="1041" max="1041" width="13.28515625" style="1" customWidth="1"/>
    <col min="1042" max="1042" width="14" style="1" customWidth="1"/>
    <col min="1043" max="1043" width="19.5703125" style="1" customWidth="1"/>
    <col min="1044" max="1283" width="9.140625" style="1"/>
    <col min="1284" max="1284" width="3.42578125" style="1" customWidth="1"/>
    <col min="1285" max="1285" width="8.28515625" style="1" customWidth="1"/>
    <col min="1286" max="1286" width="35.42578125" style="1" customWidth="1"/>
    <col min="1287" max="1287" width="19.28515625" style="1" customWidth="1"/>
    <col min="1288" max="1288" width="15.5703125" style="1" customWidth="1"/>
    <col min="1289" max="1289" width="22.28515625" style="1" customWidth="1"/>
    <col min="1290" max="1291" width="20.28515625" style="1" customWidth="1"/>
    <col min="1292" max="1292" width="15.42578125" style="1" customWidth="1"/>
    <col min="1293" max="1293" width="16" style="1" customWidth="1"/>
    <col min="1294" max="1294" width="15.7109375" style="1" customWidth="1"/>
    <col min="1295" max="1295" width="13.5703125" style="1" customWidth="1"/>
    <col min="1296" max="1296" width="15.7109375" style="1" customWidth="1"/>
    <col min="1297" max="1297" width="13.28515625" style="1" customWidth="1"/>
    <col min="1298" max="1298" width="14" style="1" customWidth="1"/>
    <col min="1299" max="1299" width="19.5703125" style="1" customWidth="1"/>
    <col min="1300" max="1539" width="9.140625" style="1"/>
    <col min="1540" max="1540" width="3.42578125" style="1" customWidth="1"/>
    <col min="1541" max="1541" width="8.28515625" style="1" customWidth="1"/>
    <col min="1542" max="1542" width="35.42578125" style="1" customWidth="1"/>
    <col min="1543" max="1543" width="19.28515625" style="1" customWidth="1"/>
    <col min="1544" max="1544" width="15.5703125" style="1" customWidth="1"/>
    <col min="1545" max="1545" width="22.28515625" style="1" customWidth="1"/>
    <col min="1546" max="1547" width="20.28515625" style="1" customWidth="1"/>
    <col min="1548" max="1548" width="15.42578125" style="1" customWidth="1"/>
    <col min="1549" max="1549" width="16" style="1" customWidth="1"/>
    <col min="1550" max="1550" width="15.7109375" style="1" customWidth="1"/>
    <col min="1551" max="1551" width="13.5703125" style="1" customWidth="1"/>
    <col min="1552" max="1552" width="15.7109375" style="1" customWidth="1"/>
    <col min="1553" max="1553" width="13.28515625" style="1" customWidth="1"/>
    <col min="1554" max="1554" width="14" style="1" customWidth="1"/>
    <col min="1555" max="1555" width="19.5703125" style="1" customWidth="1"/>
    <col min="1556" max="1795" width="9.140625" style="1"/>
    <col min="1796" max="1796" width="3.42578125" style="1" customWidth="1"/>
    <col min="1797" max="1797" width="8.28515625" style="1" customWidth="1"/>
    <col min="1798" max="1798" width="35.42578125" style="1" customWidth="1"/>
    <col min="1799" max="1799" width="19.28515625" style="1" customWidth="1"/>
    <col min="1800" max="1800" width="15.5703125" style="1" customWidth="1"/>
    <col min="1801" max="1801" width="22.28515625" style="1" customWidth="1"/>
    <col min="1802" max="1803" width="20.28515625" style="1" customWidth="1"/>
    <col min="1804" max="1804" width="15.42578125" style="1" customWidth="1"/>
    <col min="1805" max="1805" width="16" style="1" customWidth="1"/>
    <col min="1806" max="1806" width="15.7109375" style="1" customWidth="1"/>
    <col min="1807" max="1807" width="13.5703125" style="1" customWidth="1"/>
    <col min="1808" max="1808" width="15.7109375" style="1" customWidth="1"/>
    <col min="1809" max="1809" width="13.28515625" style="1" customWidth="1"/>
    <col min="1810" max="1810" width="14" style="1" customWidth="1"/>
    <col min="1811" max="1811" width="19.5703125" style="1" customWidth="1"/>
    <col min="1812" max="2051" width="9.140625" style="1"/>
    <col min="2052" max="2052" width="3.42578125" style="1" customWidth="1"/>
    <col min="2053" max="2053" width="8.28515625" style="1" customWidth="1"/>
    <col min="2054" max="2054" width="35.42578125" style="1" customWidth="1"/>
    <col min="2055" max="2055" width="19.28515625" style="1" customWidth="1"/>
    <col min="2056" max="2056" width="15.5703125" style="1" customWidth="1"/>
    <col min="2057" max="2057" width="22.28515625" style="1" customWidth="1"/>
    <col min="2058" max="2059" width="20.28515625" style="1" customWidth="1"/>
    <col min="2060" max="2060" width="15.42578125" style="1" customWidth="1"/>
    <col min="2061" max="2061" width="16" style="1" customWidth="1"/>
    <col min="2062" max="2062" width="15.7109375" style="1" customWidth="1"/>
    <col min="2063" max="2063" width="13.5703125" style="1" customWidth="1"/>
    <col min="2064" max="2064" width="15.7109375" style="1" customWidth="1"/>
    <col min="2065" max="2065" width="13.28515625" style="1" customWidth="1"/>
    <col min="2066" max="2066" width="14" style="1" customWidth="1"/>
    <col min="2067" max="2067" width="19.5703125" style="1" customWidth="1"/>
    <col min="2068" max="2307" width="9.140625" style="1"/>
    <col min="2308" max="2308" width="3.42578125" style="1" customWidth="1"/>
    <col min="2309" max="2309" width="8.28515625" style="1" customWidth="1"/>
    <col min="2310" max="2310" width="35.42578125" style="1" customWidth="1"/>
    <col min="2311" max="2311" width="19.28515625" style="1" customWidth="1"/>
    <col min="2312" max="2312" width="15.5703125" style="1" customWidth="1"/>
    <col min="2313" max="2313" width="22.28515625" style="1" customWidth="1"/>
    <col min="2314" max="2315" width="20.28515625" style="1" customWidth="1"/>
    <col min="2316" max="2316" width="15.42578125" style="1" customWidth="1"/>
    <col min="2317" max="2317" width="16" style="1" customWidth="1"/>
    <col min="2318" max="2318" width="15.7109375" style="1" customWidth="1"/>
    <col min="2319" max="2319" width="13.5703125" style="1" customWidth="1"/>
    <col min="2320" max="2320" width="15.7109375" style="1" customWidth="1"/>
    <col min="2321" max="2321" width="13.28515625" style="1" customWidth="1"/>
    <col min="2322" max="2322" width="14" style="1" customWidth="1"/>
    <col min="2323" max="2323" width="19.5703125" style="1" customWidth="1"/>
    <col min="2324" max="2563" width="9.140625" style="1"/>
    <col min="2564" max="2564" width="3.42578125" style="1" customWidth="1"/>
    <col min="2565" max="2565" width="8.28515625" style="1" customWidth="1"/>
    <col min="2566" max="2566" width="35.42578125" style="1" customWidth="1"/>
    <col min="2567" max="2567" width="19.28515625" style="1" customWidth="1"/>
    <col min="2568" max="2568" width="15.5703125" style="1" customWidth="1"/>
    <col min="2569" max="2569" width="22.28515625" style="1" customWidth="1"/>
    <col min="2570" max="2571" width="20.28515625" style="1" customWidth="1"/>
    <col min="2572" max="2572" width="15.42578125" style="1" customWidth="1"/>
    <col min="2573" max="2573" width="16" style="1" customWidth="1"/>
    <col min="2574" max="2574" width="15.7109375" style="1" customWidth="1"/>
    <col min="2575" max="2575" width="13.5703125" style="1" customWidth="1"/>
    <col min="2576" max="2576" width="15.7109375" style="1" customWidth="1"/>
    <col min="2577" max="2577" width="13.28515625" style="1" customWidth="1"/>
    <col min="2578" max="2578" width="14" style="1" customWidth="1"/>
    <col min="2579" max="2579" width="19.5703125" style="1" customWidth="1"/>
    <col min="2580" max="2819" width="9.140625" style="1"/>
    <col min="2820" max="2820" width="3.42578125" style="1" customWidth="1"/>
    <col min="2821" max="2821" width="8.28515625" style="1" customWidth="1"/>
    <col min="2822" max="2822" width="35.42578125" style="1" customWidth="1"/>
    <col min="2823" max="2823" width="19.28515625" style="1" customWidth="1"/>
    <col min="2824" max="2824" width="15.5703125" style="1" customWidth="1"/>
    <col min="2825" max="2825" width="22.28515625" style="1" customWidth="1"/>
    <col min="2826" max="2827" width="20.28515625" style="1" customWidth="1"/>
    <col min="2828" max="2828" width="15.42578125" style="1" customWidth="1"/>
    <col min="2829" max="2829" width="16" style="1" customWidth="1"/>
    <col min="2830" max="2830" width="15.7109375" style="1" customWidth="1"/>
    <col min="2831" max="2831" width="13.5703125" style="1" customWidth="1"/>
    <col min="2832" max="2832" width="15.7109375" style="1" customWidth="1"/>
    <col min="2833" max="2833" width="13.28515625" style="1" customWidth="1"/>
    <col min="2834" max="2834" width="14" style="1" customWidth="1"/>
    <col min="2835" max="2835" width="19.5703125" style="1" customWidth="1"/>
    <col min="2836" max="3075" width="9.140625" style="1"/>
    <col min="3076" max="3076" width="3.42578125" style="1" customWidth="1"/>
    <col min="3077" max="3077" width="8.28515625" style="1" customWidth="1"/>
    <col min="3078" max="3078" width="35.42578125" style="1" customWidth="1"/>
    <col min="3079" max="3079" width="19.28515625" style="1" customWidth="1"/>
    <col min="3080" max="3080" width="15.5703125" style="1" customWidth="1"/>
    <col min="3081" max="3081" width="22.28515625" style="1" customWidth="1"/>
    <col min="3082" max="3083" width="20.28515625" style="1" customWidth="1"/>
    <col min="3084" max="3084" width="15.42578125" style="1" customWidth="1"/>
    <col min="3085" max="3085" width="16" style="1" customWidth="1"/>
    <col min="3086" max="3086" width="15.7109375" style="1" customWidth="1"/>
    <col min="3087" max="3087" width="13.5703125" style="1" customWidth="1"/>
    <col min="3088" max="3088" width="15.7109375" style="1" customWidth="1"/>
    <col min="3089" max="3089" width="13.28515625" style="1" customWidth="1"/>
    <col min="3090" max="3090" width="14" style="1" customWidth="1"/>
    <col min="3091" max="3091" width="19.5703125" style="1" customWidth="1"/>
    <col min="3092" max="3331" width="9.140625" style="1"/>
    <col min="3332" max="3332" width="3.42578125" style="1" customWidth="1"/>
    <col min="3333" max="3333" width="8.28515625" style="1" customWidth="1"/>
    <col min="3334" max="3334" width="35.42578125" style="1" customWidth="1"/>
    <col min="3335" max="3335" width="19.28515625" style="1" customWidth="1"/>
    <col min="3336" max="3336" width="15.5703125" style="1" customWidth="1"/>
    <col min="3337" max="3337" width="22.28515625" style="1" customWidth="1"/>
    <col min="3338" max="3339" width="20.28515625" style="1" customWidth="1"/>
    <col min="3340" max="3340" width="15.42578125" style="1" customWidth="1"/>
    <col min="3341" max="3341" width="16" style="1" customWidth="1"/>
    <col min="3342" max="3342" width="15.7109375" style="1" customWidth="1"/>
    <col min="3343" max="3343" width="13.5703125" style="1" customWidth="1"/>
    <col min="3344" max="3344" width="15.7109375" style="1" customWidth="1"/>
    <col min="3345" max="3345" width="13.28515625" style="1" customWidth="1"/>
    <col min="3346" max="3346" width="14" style="1" customWidth="1"/>
    <col min="3347" max="3347" width="19.5703125" style="1" customWidth="1"/>
    <col min="3348" max="3587" width="9.140625" style="1"/>
    <col min="3588" max="3588" width="3.42578125" style="1" customWidth="1"/>
    <col min="3589" max="3589" width="8.28515625" style="1" customWidth="1"/>
    <col min="3590" max="3590" width="35.42578125" style="1" customWidth="1"/>
    <col min="3591" max="3591" width="19.28515625" style="1" customWidth="1"/>
    <col min="3592" max="3592" width="15.5703125" style="1" customWidth="1"/>
    <col min="3593" max="3593" width="22.28515625" style="1" customWidth="1"/>
    <col min="3594" max="3595" width="20.28515625" style="1" customWidth="1"/>
    <col min="3596" max="3596" width="15.42578125" style="1" customWidth="1"/>
    <col min="3597" max="3597" width="16" style="1" customWidth="1"/>
    <col min="3598" max="3598" width="15.7109375" style="1" customWidth="1"/>
    <col min="3599" max="3599" width="13.5703125" style="1" customWidth="1"/>
    <col min="3600" max="3600" width="15.7109375" style="1" customWidth="1"/>
    <col min="3601" max="3601" width="13.28515625" style="1" customWidth="1"/>
    <col min="3602" max="3602" width="14" style="1" customWidth="1"/>
    <col min="3603" max="3603" width="19.5703125" style="1" customWidth="1"/>
    <col min="3604" max="3843" width="9.140625" style="1"/>
    <col min="3844" max="3844" width="3.42578125" style="1" customWidth="1"/>
    <col min="3845" max="3845" width="8.28515625" style="1" customWidth="1"/>
    <col min="3846" max="3846" width="35.42578125" style="1" customWidth="1"/>
    <col min="3847" max="3847" width="19.28515625" style="1" customWidth="1"/>
    <col min="3848" max="3848" width="15.5703125" style="1" customWidth="1"/>
    <col min="3849" max="3849" width="22.28515625" style="1" customWidth="1"/>
    <col min="3850" max="3851" width="20.28515625" style="1" customWidth="1"/>
    <col min="3852" max="3852" width="15.42578125" style="1" customWidth="1"/>
    <col min="3853" max="3853" width="16" style="1" customWidth="1"/>
    <col min="3854" max="3854" width="15.7109375" style="1" customWidth="1"/>
    <col min="3855" max="3855" width="13.5703125" style="1" customWidth="1"/>
    <col min="3856" max="3856" width="15.7109375" style="1" customWidth="1"/>
    <col min="3857" max="3857" width="13.28515625" style="1" customWidth="1"/>
    <col min="3858" max="3858" width="14" style="1" customWidth="1"/>
    <col min="3859" max="3859" width="19.5703125" style="1" customWidth="1"/>
    <col min="3860" max="4099" width="9.140625" style="1"/>
    <col min="4100" max="4100" width="3.42578125" style="1" customWidth="1"/>
    <col min="4101" max="4101" width="8.28515625" style="1" customWidth="1"/>
    <col min="4102" max="4102" width="35.42578125" style="1" customWidth="1"/>
    <col min="4103" max="4103" width="19.28515625" style="1" customWidth="1"/>
    <col min="4104" max="4104" width="15.5703125" style="1" customWidth="1"/>
    <col min="4105" max="4105" width="22.28515625" style="1" customWidth="1"/>
    <col min="4106" max="4107" width="20.28515625" style="1" customWidth="1"/>
    <col min="4108" max="4108" width="15.42578125" style="1" customWidth="1"/>
    <col min="4109" max="4109" width="16" style="1" customWidth="1"/>
    <col min="4110" max="4110" width="15.7109375" style="1" customWidth="1"/>
    <col min="4111" max="4111" width="13.5703125" style="1" customWidth="1"/>
    <col min="4112" max="4112" width="15.7109375" style="1" customWidth="1"/>
    <col min="4113" max="4113" width="13.28515625" style="1" customWidth="1"/>
    <col min="4114" max="4114" width="14" style="1" customWidth="1"/>
    <col min="4115" max="4115" width="19.5703125" style="1" customWidth="1"/>
    <col min="4116" max="4355" width="9.140625" style="1"/>
    <col min="4356" max="4356" width="3.42578125" style="1" customWidth="1"/>
    <col min="4357" max="4357" width="8.28515625" style="1" customWidth="1"/>
    <col min="4358" max="4358" width="35.42578125" style="1" customWidth="1"/>
    <col min="4359" max="4359" width="19.28515625" style="1" customWidth="1"/>
    <col min="4360" max="4360" width="15.5703125" style="1" customWidth="1"/>
    <col min="4361" max="4361" width="22.28515625" style="1" customWidth="1"/>
    <col min="4362" max="4363" width="20.28515625" style="1" customWidth="1"/>
    <col min="4364" max="4364" width="15.42578125" style="1" customWidth="1"/>
    <col min="4365" max="4365" width="16" style="1" customWidth="1"/>
    <col min="4366" max="4366" width="15.7109375" style="1" customWidth="1"/>
    <col min="4367" max="4367" width="13.5703125" style="1" customWidth="1"/>
    <col min="4368" max="4368" width="15.7109375" style="1" customWidth="1"/>
    <col min="4369" max="4369" width="13.28515625" style="1" customWidth="1"/>
    <col min="4370" max="4370" width="14" style="1" customWidth="1"/>
    <col min="4371" max="4371" width="19.5703125" style="1" customWidth="1"/>
    <col min="4372" max="4611" width="9.140625" style="1"/>
    <col min="4612" max="4612" width="3.42578125" style="1" customWidth="1"/>
    <col min="4613" max="4613" width="8.28515625" style="1" customWidth="1"/>
    <col min="4614" max="4614" width="35.42578125" style="1" customWidth="1"/>
    <col min="4615" max="4615" width="19.28515625" style="1" customWidth="1"/>
    <col min="4616" max="4616" width="15.5703125" style="1" customWidth="1"/>
    <col min="4617" max="4617" width="22.28515625" style="1" customWidth="1"/>
    <col min="4618" max="4619" width="20.28515625" style="1" customWidth="1"/>
    <col min="4620" max="4620" width="15.42578125" style="1" customWidth="1"/>
    <col min="4621" max="4621" width="16" style="1" customWidth="1"/>
    <col min="4622" max="4622" width="15.7109375" style="1" customWidth="1"/>
    <col min="4623" max="4623" width="13.5703125" style="1" customWidth="1"/>
    <col min="4624" max="4624" width="15.7109375" style="1" customWidth="1"/>
    <col min="4625" max="4625" width="13.28515625" style="1" customWidth="1"/>
    <col min="4626" max="4626" width="14" style="1" customWidth="1"/>
    <col min="4627" max="4627" width="19.5703125" style="1" customWidth="1"/>
    <col min="4628" max="4867" width="9.140625" style="1"/>
    <col min="4868" max="4868" width="3.42578125" style="1" customWidth="1"/>
    <col min="4869" max="4869" width="8.28515625" style="1" customWidth="1"/>
    <col min="4870" max="4870" width="35.42578125" style="1" customWidth="1"/>
    <col min="4871" max="4871" width="19.28515625" style="1" customWidth="1"/>
    <col min="4872" max="4872" width="15.5703125" style="1" customWidth="1"/>
    <col min="4873" max="4873" width="22.28515625" style="1" customWidth="1"/>
    <col min="4874" max="4875" width="20.28515625" style="1" customWidth="1"/>
    <col min="4876" max="4876" width="15.42578125" style="1" customWidth="1"/>
    <col min="4877" max="4877" width="16" style="1" customWidth="1"/>
    <col min="4878" max="4878" width="15.7109375" style="1" customWidth="1"/>
    <col min="4879" max="4879" width="13.5703125" style="1" customWidth="1"/>
    <col min="4880" max="4880" width="15.7109375" style="1" customWidth="1"/>
    <col min="4881" max="4881" width="13.28515625" style="1" customWidth="1"/>
    <col min="4882" max="4882" width="14" style="1" customWidth="1"/>
    <col min="4883" max="4883" width="19.5703125" style="1" customWidth="1"/>
    <col min="4884" max="5123" width="9.140625" style="1"/>
    <col min="5124" max="5124" width="3.42578125" style="1" customWidth="1"/>
    <col min="5125" max="5125" width="8.28515625" style="1" customWidth="1"/>
    <col min="5126" max="5126" width="35.42578125" style="1" customWidth="1"/>
    <col min="5127" max="5127" width="19.28515625" style="1" customWidth="1"/>
    <col min="5128" max="5128" width="15.5703125" style="1" customWidth="1"/>
    <col min="5129" max="5129" width="22.28515625" style="1" customWidth="1"/>
    <col min="5130" max="5131" width="20.28515625" style="1" customWidth="1"/>
    <col min="5132" max="5132" width="15.42578125" style="1" customWidth="1"/>
    <col min="5133" max="5133" width="16" style="1" customWidth="1"/>
    <col min="5134" max="5134" width="15.7109375" style="1" customWidth="1"/>
    <col min="5135" max="5135" width="13.5703125" style="1" customWidth="1"/>
    <col min="5136" max="5136" width="15.7109375" style="1" customWidth="1"/>
    <col min="5137" max="5137" width="13.28515625" style="1" customWidth="1"/>
    <col min="5138" max="5138" width="14" style="1" customWidth="1"/>
    <col min="5139" max="5139" width="19.5703125" style="1" customWidth="1"/>
    <col min="5140" max="5379" width="9.140625" style="1"/>
    <col min="5380" max="5380" width="3.42578125" style="1" customWidth="1"/>
    <col min="5381" max="5381" width="8.28515625" style="1" customWidth="1"/>
    <col min="5382" max="5382" width="35.42578125" style="1" customWidth="1"/>
    <col min="5383" max="5383" width="19.28515625" style="1" customWidth="1"/>
    <col min="5384" max="5384" width="15.5703125" style="1" customWidth="1"/>
    <col min="5385" max="5385" width="22.28515625" style="1" customWidth="1"/>
    <col min="5386" max="5387" width="20.28515625" style="1" customWidth="1"/>
    <col min="5388" max="5388" width="15.42578125" style="1" customWidth="1"/>
    <col min="5389" max="5389" width="16" style="1" customWidth="1"/>
    <col min="5390" max="5390" width="15.7109375" style="1" customWidth="1"/>
    <col min="5391" max="5391" width="13.5703125" style="1" customWidth="1"/>
    <col min="5392" max="5392" width="15.7109375" style="1" customWidth="1"/>
    <col min="5393" max="5393" width="13.28515625" style="1" customWidth="1"/>
    <col min="5394" max="5394" width="14" style="1" customWidth="1"/>
    <col min="5395" max="5395" width="19.5703125" style="1" customWidth="1"/>
    <col min="5396" max="5635" width="9.140625" style="1"/>
    <col min="5636" max="5636" width="3.42578125" style="1" customWidth="1"/>
    <col min="5637" max="5637" width="8.28515625" style="1" customWidth="1"/>
    <col min="5638" max="5638" width="35.42578125" style="1" customWidth="1"/>
    <col min="5639" max="5639" width="19.28515625" style="1" customWidth="1"/>
    <col min="5640" max="5640" width="15.5703125" style="1" customWidth="1"/>
    <col min="5641" max="5641" width="22.28515625" style="1" customWidth="1"/>
    <col min="5642" max="5643" width="20.28515625" style="1" customWidth="1"/>
    <col min="5644" max="5644" width="15.42578125" style="1" customWidth="1"/>
    <col min="5645" max="5645" width="16" style="1" customWidth="1"/>
    <col min="5646" max="5646" width="15.7109375" style="1" customWidth="1"/>
    <col min="5647" max="5647" width="13.5703125" style="1" customWidth="1"/>
    <col min="5648" max="5648" width="15.7109375" style="1" customWidth="1"/>
    <col min="5649" max="5649" width="13.28515625" style="1" customWidth="1"/>
    <col min="5650" max="5650" width="14" style="1" customWidth="1"/>
    <col min="5651" max="5651" width="19.5703125" style="1" customWidth="1"/>
    <col min="5652" max="5891" width="9.140625" style="1"/>
    <col min="5892" max="5892" width="3.42578125" style="1" customWidth="1"/>
    <col min="5893" max="5893" width="8.28515625" style="1" customWidth="1"/>
    <col min="5894" max="5894" width="35.42578125" style="1" customWidth="1"/>
    <col min="5895" max="5895" width="19.28515625" style="1" customWidth="1"/>
    <col min="5896" max="5896" width="15.5703125" style="1" customWidth="1"/>
    <col min="5897" max="5897" width="22.28515625" style="1" customWidth="1"/>
    <col min="5898" max="5899" width="20.28515625" style="1" customWidth="1"/>
    <col min="5900" max="5900" width="15.42578125" style="1" customWidth="1"/>
    <col min="5901" max="5901" width="16" style="1" customWidth="1"/>
    <col min="5902" max="5902" width="15.7109375" style="1" customWidth="1"/>
    <col min="5903" max="5903" width="13.5703125" style="1" customWidth="1"/>
    <col min="5904" max="5904" width="15.7109375" style="1" customWidth="1"/>
    <col min="5905" max="5905" width="13.28515625" style="1" customWidth="1"/>
    <col min="5906" max="5906" width="14" style="1" customWidth="1"/>
    <col min="5907" max="5907" width="19.5703125" style="1" customWidth="1"/>
    <col min="5908" max="6147" width="9.140625" style="1"/>
    <col min="6148" max="6148" width="3.42578125" style="1" customWidth="1"/>
    <col min="6149" max="6149" width="8.28515625" style="1" customWidth="1"/>
    <col min="6150" max="6150" width="35.42578125" style="1" customWidth="1"/>
    <col min="6151" max="6151" width="19.28515625" style="1" customWidth="1"/>
    <col min="6152" max="6152" width="15.5703125" style="1" customWidth="1"/>
    <col min="6153" max="6153" width="22.28515625" style="1" customWidth="1"/>
    <col min="6154" max="6155" width="20.28515625" style="1" customWidth="1"/>
    <col min="6156" max="6156" width="15.42578125" style="1" customWidth="1"/>
    <col min="6157" max="6157" width="16" style="1" customWidth="1"/>
    <col min="6158" max="6158" width="15.7109375" style="1" customWidth="1"/>
    <col min="6159" max="6159" width="13.5703125" style="1" customWidth="1"/>
    <col min="6160" max="6160" width="15.7109375" style="1" customWidth="1"/>
    <col min="6161" max="6161" width="13.28515625" style="1" customWidth="1"/>
    <col min="6162" max="6162" width="14" style="1" customWidth="1"/>
    <col min="6163" max="6163" width="19.5703125" style="1" customWidth="1"/>
    <col min="6164" max="6403" width="9.140625" style="1"/>
    <col min="6404" max="6404" width="3.42578125" style="1" customWidth="1"/>
    <col min="6405" max="6405" width="8.28515625" style="1" customWidth="1"/>
    <col min="6406" max="6406" width="35.42578125" style="1" customWidth="1"/>
    <col min="6407" max="6407" width="19.28515625" style="1" customWidth="1"/>
    <col min="6408" max="6408" width="15.5703125" style="1" customWidth="1"/>
    <col min="6409" max="6409" width="22.28515625" style="1" customWidth="1"/>
    <col min="6410" max="6411" width="20.28515625" style="1" customWidth="1"/>
    <col min="6412" max="6412" width="15.42578125" style="1" customWidth="1"/>
    <col min="6413" max="6413" width="16" style="1" customWidth="1"/>
    <col min="6414" max="6414" width="15.7109375" style="1" customWidth="1"/>
    <col min="6415" max="6415" width="13.5703125" style="1" customWidth="1"/>
    <col min="6416" max="6416" width="15.7109375" style="1" customWidth="1"/>
    <col min="6417" max="6417" width="13.28515625" style="1" customWidth="1"/>
    <col min="6418" max="6418" width="14" style="1" customWidth="1"/>
    <col min="6419" max="6419" width="19.5703125" style="1" customWidth="1"/>
    <col min="6420" max="6659" width="9.140625" style="1"/>
    <col min="6660" max="6660" width="3.42578125" style="1" customWidth="1"/>
    <col min="6661" max="6661" width="8.28515625" style="1" customWidth="1"/>
    <col min="6662" max="6662" width="35.42578125" style="1" customWidth="1"/>
    <col min="6663" max="6663" width="19.28515625" style="1" customWidth="1"/>
    <col min="6664" max="6664" width="15.5703125" style="1" customWidth="1"/>
    <col min="6665" max="6665" width="22.28515625" style="1" customWidth="1"/>
    <col min="6666" max="6667" width="20.28515625" style="1" customWidth="1"/>
    <col min="6668" max="6668" width="15.42578125" style="1" customWidth="1"/>
    <col min="6669" max="6669" width="16" style="1" customWidth="1"/>
    <col min="6670" max="6670" width="15.7109375" style="1" customWidth="1"/>
    <col min="6671" max="6671" width="13.5703125" style="1" customWidth="1"/>
    <col min="6672" max="6672" width="15.7109375" style="1" customWidth="1"/>
    <col min="6673" max="6673" width="13.28515625" style="1" customWidth="1"/>
    <col min="6674" max="6674" width="14" style="1" customWidth="1"/>
    <col min="6675" max="6675" width="19.5703125" style="1" customWidth="1"/>
    <col min="6676" max="6915" width="9.140625" style="1"/>
    <col min="6916" max="6916" width="3.42578125" style="1" customWidth="1"/>
    <col min="6917" max="6917" width="8.28515625" style="1" customWidth="1"/>
    <col min="6918" max="6918" width="35.42578125" style="1" customWidth="1"/>
    <col min="6919" max="6919" width="19.28515625" style="1" customWidth="1"/>
    <col min="6920" max="6920" width="15.5703125" style="1" customWidth="1"/>
    <col min="6921" max="6921" width="22.28515625" style="1" customWidth="1"/>
    <col min="6922" max="6923" width="20.28515625" style="1" customWidth="1"/>
    <col min="6924" max="6924" width="15.42578125" style="1" customWidth="1"/>
    <col min="6925" max="6925" width="16" style="1" customWidth="1"/>
    <col min="6926" max="6926" width="15.7109375" style="1" customWidth="1"/>
    <col min="6927" max="6927" width="13.5703125" style="1" customWidth="1"/>
    <col min="6928" max="6928" width="15.7109375" style="1" customWidth="1"/>
    <col min="6929" max="6929" width="13.28515625" style="1" customWidth="1"/>
    <col min="6930" max="6930" width="14" style="1" customWidth="1"/>
    <col min="6931" max="6931" width="19.5703125" style="1" customWidth="1"/>
    <col min="6932" max="7171" width="9.140625" style="1"/>
    <col min="7172" max="7172" width="3.42578125" style="1" customWidth="1"/>
    <col min="7173" max="7173" width="8.28515625" style="1" customWidth="1"/>
    <col min="7174" max="7174" width="35.42578125" style="1" customWidth="1"/>
    <col min="7175" max="7175" width="19.28515625" style="1" customWidth="1"/>
    <col min="7176" max="7176" width="15.5703125" style="1" customWidth="1"/>
    <col min="7177" max="7177" width="22.28515625" style="1" customWidth="1"/>
    <col min="7178" max="7179" width="20.28515625" style="1" customWidth="1"/>
    <col min="7180" max="7180" width="15.42578125" style="1" customWidth="1"/>
    <col min="7181" max="7181" width="16" style="1" customWidth="1"/>
    <col min="7182" max="7182" width="15.7109375" style="1" customWidth="1"/>
    <col min="7183" max="7183" width="13.5703125" style="1" customWidth="1"/>
    <col min="7184" max="7184" width="15.7109375" style="1" customWidth="1"/>
    <col min="7185" max="7185" width="13.28515625" style="1" customWidth="1"/>
    <col min="7186" max="7186" width="14" style="1" customWidth="1"/>
    <col min="7187" max="7187" width="19.5703125" style="1" customWidth="1"/>
    <col min="7188" max="7427" width="9.140625" style="1"/>
    <col min="7428" max="7428" width="3.42578125" style="1" customWidth="1"/>
    <col min="7429" max="7429" width="8.28515625" style="1" customWidth="1"/>
    <col min="7430" max="7430" width="35.42578125" style="1" customWidth="1"/>
    <col min="7431" max="7431" width="19.28515625" style="1" customWidth="1"/>
    <col min="7432" max="7432" width="15.5703125" style="1" customWidth="1"/>
    <col min="7433" max="7433" width="22.28515625" style="1" customWidth="1"/>
    <col min="7434" max="7435" width="20.28515625" style="1" customWidth="1"/>
    <col min="7436" max="7436" width="15.42578125" style="1" customWidth="1"/>
    <col min="7437" max="7437" width="16" style="1" customWidth="1"/>
    <col min="7438" max="7438" width="15.7109375" style="1" customWidth="1"/>
    <col min="7439" max="7439" width="13.5703125" style="1" customWidth="1"/>
    <col min="7440" max="7440" width="15.7109375" style="1" customWidth="1"/>
    <col min="7441" max="7441" width="13.28515625" style="1" customWidth="1"/>
    <col min="7442" max="7442" width="14" style="1" customWidth="1"/>
    <col min="7443" max="7443" width="19.5703125" style="1" customWidth="1"/>
    <col min="7444" max="7683" width="9.140625" style="1"/>
    <col min="7684" max="7684" width="3.42578125" style="1" customWidth="1"/>
    <col min="7685" max="7685" width="8.28515625" style="1" customWidth="1"/>
    <col min="7686" max="7686" width="35.42578125" style="1" customWidth="1"/>
    <col min="7687" max="7687" width="19.28515625" style="1" customWidth="1"/>
    <col min="7688" max="7688" width="15.5703125" style="1" customWidth="1"/>
    <col min="7689" max="7689" width="22.28515625" style="1" customWidth="1"/>
    <col min="7690" max="7691" width="20.28515625" style="1" customWidth="1"/>
    <col min="7692" max="7692" width="15.42578125" style="1" customWidth="1"/>
    <col min="7693" max="7693" width="16" style="1" customWidth="1"/>
    <col min="7694" max="7694" width="15.7109375" style="1" customWidth="1"/>
    <col min="7695" max="7695" width="13.5703125" style="1" customWidth="1"/>
    <col min="7696" max="7696" width="15.7109375" style="1" customWidth="1"/>
    <col min="7697" max="7697" width="13.28515625" style="1" customWidth="1"/>
    <col min="7698" max="7698" width="14" style="1" customWidth="1"/>
    <col min="7699" max="7699" width="19.5703125" style="1" customWidth="1"/>
    <col min="7700" max="7939" width="9.140625" style="1"/>
    <col min="7940" max="7940" width="3.42578125" style="1" customWidth="1"/>
    <col min="7941" max="7941" width="8.28515625" style="1" customWidth="1"/>
    <col min="7942" max="7942" width="35.42578125" style="1" customWidth="1"/>
    <col min="7943" max="7943" width="19.28515625" style="1" customWidth="1"/>
    <col min="7944" max="7944" width="15.5703125" style="1" customWidth="1"/>
    <col min="7945" max="7945" width="22.28515625" style="1" customWidth="1"/>
    <col min="7946" max="7947" width="20.28515625" style="1" customWidth="1"/>
    <col min="7948" max="7948" width="15.42578125" style="1" customWidth="1"/>
    <col min="7949" max="7949" width="16" style="1" customWidth="1"/>
    <col min="7950" max="7950" width="15.7109375" style="1" customWidth="1"/>
    <col min="7951" max="7951" width="13.5703125" style="1" customWidth="1"/>
    <col min="7952" max="7952" width="15.7109375" style="1" customWidth="1"/>
    <col min="7953" max="7953" width="13.28515625" style="1" customWidth="1"/>
    <col min="7954" max="7954" width="14" style="1" customWidth="1"/>
    <col min="7955" max="7955" width="19.5703125" style="1" customWidth="1"/>
    <col min="7956" max="8195" width="9.140625" style="1"/>
    <col min="8196" max="8196" width="3.42578125" style="1" customWidth="1"/>
    <col min="8197" max="8197" width="8.28515625" style="1" customWidth="1"/>
    <col min="8198" max="8198" width="35.42578125" style="1" customWidth="1"/>
    <col min="8199" max="8199" width="19.28515625" style="1" customWidth="1"/>
    <col min="8200" max="8200" width="15.5703125" style="1" customWidth="1"/>
    <col min="8201" max="8201" width="22.28515625" style="1" customWidth="1"/>
    <col min="8202" max="8203" width="20.28515625" style="1" customWidth="1"/>
    <col min="8204" max="8204" width="15.42578125" style="1" customWidth="1"/>
    <col min="8205" max="8205" width="16" style="1" customWidth="1"/>
    <col min="8206" max="8206" width="15.7109375" style="1" customWidth="1"/>
    <col min="8207" max="8207" width="13.5703125" style="1" customWidth="1"/>
    <col min="8208" max="8208" width="15.7109375" style="1" customWidth="1"/>
    <col min="8209" max="8209" width="13.28515625" style="1" customWidth="1"/>
    <col min="8210" max="8210" width="14" style="1" customWidth="1"/>
    <col min="8211" max="8211" width="19.5703125" style="1" customWidth="1"/>
    <col min="8212" max="8451" width="9.140625" style="1"/>
    <col min="8452" max="8452" width="3.42578125" style="1" customWidth="1"/>
    <col min="8453" max="8453" width="8.28515625" style="1" customWidth="1"/>
    <col min="8454" max="8454" width="35.42578125" style="1" customWidth="1"/>
    <col min="8455" max="8455" width="19.28515625" style="1" customWidth="1"/>
    <col min="8456" max="8456" width="15.5703125" style="1" customWidth="1"/>
    <col min="8457" max="8457" width="22.28515625" style="1" customWidth="1"/>
    <col min="8458" max="8459" width="20.28515625" style="1" customWidth="1"/>
    <col min="8460" max="8460" width="15.42578125" style="1" customWidth="1"/>
    <col min="8461" max="8461" width="16" style="1" customWidth="1"/>
    <col min="8462" max="8462" width="15.7109375" style="1" customWidth="1"/>
    <col min="8463" max="8463" width="13.5703125" style="1" customWidth="1"/>
    <col min="8464" max="8464" width="15.7109375" style="1" customWidth="1"/>
    <col min="8465" max="8465" width="13.28515625" style="1" customWidth="1"/>
    <col min="8466" max="8466" width="14" style="1" customWidth="1"/>
    <col min="8467" max="8467" width="19.5703125" style="1" customWidth="1"/>
    <col min="8468" max="8707" width="9.140625" style="1"/>
    <col min="8708" max="8708" width="3.42578125" style="1" customWidth="1"/>
    <col min="8709" max="8709" width="8.28515625" style="1" customWidth="1"/>
    <col min="8710" max="8710" width="35.42578125" style="1" customWidth="1"/>
    <col min="8711" max="8711" width="19.28515625" style="1" customWidth="1"/>
    <col min="8712" max="8712" width="15.5703125" style="1" customWidth="1"/>
    <col min="8713" max="8713" width="22.28515625" style="1" customWidth="1"/>
    <col min="8714" max="8715" width="20.28515625" style="1" customWidth="1"/>
    <col min="8716" max="8716" width="15.42578125" style="1" customWidth="1"/>
    <col min="8717" max="8717" width="16" style="1" customWidth="1"/>
    <col min="8718" max="8718" width="15.7109375" style="1" customWidth="1"/>
    <col min="8719" max="8719" width="13.5703125" style="1" customWidth="1"/>
    <col min="8720" max="8720" width="15.7109375" style="1" customWidth="1"/>
    <col min="8721" max="8721" width="13.28515625" style="1" customWidth="1"/>
    <col min="8722" max="8722" width="14" style="1" customWidth="1"/>
    <col min="8723" max="8723" width="19.5703125" style="1" customWidth="1"/>
    <col min="8724" max="8963" width="9.140625" style="1"/>
    <col min="8964" max="8964" width="3.42578125" style="1" customWidth="1"/>
    <col min="8965" max="8965" width="8.28515625" style="1" customWidth="1"/>
    <col min="8966" max="8966" width="35.42578125" style="1" customWidth="1"/>
    <col min="8967" max="8967" width="19.28515625" style="1" customWidth="1"/>
    <col min="8968" max="8968" width="15.5703125" style="1" customWidth="1"/>
    <col min="8969" max="8969" width="22.28515625" style="1" customWidth="1"/>
    <col min="8970" max="8971" width="20.28515625" style="1" customWidth="1"/>
    <col min="8972" max="8972" width="15.42578125" style="1" customWidth="1"/>
    <col min="8973" max="8973" width="16" style="1" customWidth="1"/>
    <col min="8974" max="8974" width="15.7109375" style="1" customWidth="1"/>
    <col min="8975" max="8975" width="13.5703125" style="1" customWidth="1"/>
    <col min="8976" max="8976" width="15.7109375" style="1" customWidth="1"/>
    <col min="8977" max="8977" width="13.28515625" style="1" customWidth="1"/>
    <col min="8978" max="8978" width="14" style="1" customWidth="1"/>
    <col min="8979" max="8979" width="19.5703125" style="1" customWidth="1"/>
    <col min="8980" max="9219" width="9.140625" style="1"/>
    <col min="9220" max="9220" width="3.42578125" style="1" customWidth="1"/>
    <col min="9221" max="9221" width="8.28515625" style="1" customWidth="1"/>
    <col min="9222" max="9222" width="35.42578125" style="1" customWidth="1"/>
    <col min="9223" max="9223" width="19.28515625" style="1" customWidth="1"/>
    <col min="9224" max="9224" width="15.5703125" style="1" customWidth="1"/>
    <col min="9225" max="9225" width="22.28515625" style="1" customWidth="1"/>
    <col min="9226" max="9227" width="20.28515625" style="1" customWidth="1"/>
    <col min="9228" max="9228" width="15.42578125" style="1" customWidth="1"/>
    <col min="9229" max="9229" width="16" style="1" customWidth="1"/>
    <col min="9230" max="9230" width="15.7109375" style="1" customWidth="1"/>
    <col min="9231" max="9231" width="13.5703125" style="1" customWidth="1"/>
    <col min="9232" max="9232" width="15.7109375" style="1" customWidth="1"/>
    <col min="9233" max="9233" width="13.28515625" style="1" customWidth="1"/>
    <col min="9234" max="9234" width="14" style="1" customWidth="1"/>
    <col min="9235" max="9235" width="19.5703125" style="1" customWidth="1"/>
    <col min="9236" max="9475" width="9.140625" style="1"/>
    <col min="9476" max="9476" width="3.42578125" style="1" customWidth="1"/>
    <col min="9477" max="9477" width="8.28515625" style="1" customWidth="1"/>
    <col min="9478" max="9478" width="35.42578125" style="1" customWidth="1"/>
    <col min="9479" max="9479" width="19.28515625" style="1" customWidth="1"/>
    <col min="9480" max="9480" width="15.5703125" style="1" customWidth="1"/>
    <col min="9481" max="9481" width="22.28515625" style="1" customWidth="1"/>
    <col min="9482" max="9483" width="20.28515625" style="1" customWidth="1"/>
    <col min="9484" max="9484" width="15.42578125" style="1" customWidth="1"/>
    <col min="9485" max="9485" width="16" style="1" customWidth="1"/>
    <col min="9486" max="9486" width="15.7109375" style="1" customWidth="1"/>
    <col min="9487" max="9487" width="13.5703125" style="1" customWidth="1"/>
    <col min="9488" max="9488" width="15.7109375" style="1" customWidth="1"/>
    <col min="9489" max="9489" width="13.28515625" style="1" customWidth="1"/>
    <col min="9490" max="9490" width="14" style="1" customWidth="1"/>
    <col min="9491" max="9491" width="19.5703125" style="1" customWidth="1"/>
    <col min="9492" max="9731" width="9.140625" style="1"/>
    <col min="9732" max="9732" width="3.42578125" style="1" customWidth="1"/>
    <col min="9733" max="9733" width="8.28515625" style="1" customWidth="1"/>
    <col min="9734" max="9734" width="35.42578125" style="1" customWidth="1"/>
    <col min="9735" max="9735" width="19.28515625" style="1" customWidth="1"/>
    <col min="9736" max="9736" width="15.5703125" style="1" customWidth="1"/>
    <col min="9737" max="9737" width="22.28515625" style="1" customWidth="1"/>
    <col min="9738" max="9739" width="20.28515625" style="1" customWidth="1"/>
    <col min="9740" max="9740" width="15.42578125" style="1" customWidth="1"/>
    <col min="9741" max="9741" width="16" style="1" customWidth="1"/>
    <col min="9742" max="9742" width="15.7109375" style="1" customWidth="1"/>
    <col min="9743" max="9743" width="13.5703125" style="1" customWidth="1"/>
    <col min="9744" max="9744" width="15.7109375" style="1" customWidth="1"/>
    <col min="9745" max="9745" width="13.28515625" style="1" customWidth="1"/>
    <col min="9746" max="9746" width="14" style="1" customWidth="1"/>
    <col min="9747" max="9747" width="19.5703125" style="1" customWidth="1"/>
    <col min="9748" max="9987" width="9.140625" style="1"/>
    <col min="9988" max="9988" width="3.42578125" style="1" customWidth="1"/>
    <col min="9989" max="9989" width="8.28515625" style="1" customWidth="1"/>
    <col min="9990" max="9990" width="35.42578125" style="1" customWidth="1"/>
    <col min="9991" max="9991" width="19.28515625" style="1" customWidth="1"/>
    <col min="9992" max="9992" width="15.5703125" style="1" customWidth="1"/>
    <col min="9993" max="9993" width="22.28515625" style="1" customWidth="1"/>
    <col min="9994" max="9995" width="20.28515625" style="1" customWidth="1"/>
    <col min="9996" max="9996" width="15.42578125" style="1" customWidth="1"/>
    <col min="9997" max="9997" width="16" style="1" customWidth="1"/>
    <col min="9998" max="9998" width="15.7109375" style="1" customWidth="1"/>
    <col min="9999" max="9999" width="13.5703125" style="1" customWidth="1"/>
    <col min="10000" max="10000" width="15.7109375" style="1" customWidth="1"/>
    <col min="10001" max="10001" width="13.28515625" style="1" customWidth="1"/>
    <col min="10002" max="10002" width="14" style="1" customWidth="1"/>
    <col min="10003" max="10003" width="19.5703125" style="1" customWidth="1"/>
    <col min="10004" max="10243" width="9.140625" style="1"/>
    <col min="10244" max="10244" width="3.42578125" style="1" customWidth="1"/>
    <col min="10245" max="10245" width="8.28515625" style="1" customWidth="1"/>
    <col min="10246" max="10246" width="35.42578125" style="1" customWidth="1"/>
    <col min="10247" max="10247" width="19.28515625" style="1" customWidth="1"/>
    <col min="10248" max="10248" width="15.5703125" style="1" customWidth="1"/>
    <col min="10249" max="10249" width="22.28515625" style="1" customWidth="1"/>
    <col min="10250" max="10251" width="20.28515625" style="1" customWidth="1"/>
    <col min="10252" max="10252" width="15.42578125" style="1" customWidth="1"/>
    <col min="10253" max="10253" width="16" style="1" customWidth="1"/>
    <col min="10254" max="10254" width="15.7109375" style="1" customWidth="1"/>
    <col min="10255" max="10255" width="13.5703125" style="1" customWidth="1"/>
    <col min="10256" max="10256" width="15.7109375" style="1" customWidth="1"/>
    <col min="10257" max="10257" width="13.28515625" style="1" customWidth="1"/>
    <col min="10258" max="10258" width="14" style="1" customWidth="1"/>
    <col min="10259" max="10259" width="19.5703125" style="1" customWidth="1"/>
    <col min="10260" max="10499" width="9.140625" style="1"/>
    <col min="10500" max="10500" width="3.42578125" style="1" customWidth="1"/>
    <col min="10501" max="10501" width="8.28515625" style="1" customWidth="1"/>
    <col min="10502" max="10502" width="35.42578125" style="1" customWidth="1"/>
    <col min="10503" max="10503" width="19.28515625" style="1" customWidth="1"/>
    <col min="10504" max="10504" width="15.5703125" style="1" customWidth="1"/>
    <col min="10505" max="10505" width="22.28515625" style="1" customWidth="1"/>
    <col min="10506" max="10507" width="20.28515625" style="1" customWidth="1"/>
    <col min="10508" max="10508" width="15.42578125" style="1" customWidth="1"/>
    <col min="10509" max="10509" width="16" style="1" customWidth="1"/>
    <col min="10510" max="10510" width="15.7109375" style="1" customWidth="1"/>
    <col min="10511" max="10511" width="13.5703125" style="1" customWidth="1"/>
    <col min="10512" max="10512" width="15.7109375" style="1" customWidth="1"/>
    <col min="10513" max="10513" width="13.28515625" style="1" customWidth="1"/>
    <col min="10514" max="10514" width="14" style="1" customWidth="1"/>
    <col min="10515" max="10515" width="19.5703125" style="1" customWidth="1"/>
    <col min="10516" max="10755" width="9.140625" style="1"/>
    <col min="10756" max="10756" width="3.42578125" style="1" customWidth="1"/>
    <col min="10757" max="10757" width="8.28515625" style="1" customWidth="1"/>
    <col min="10758" max="10758" width="35.42578125" style="1" customWidth="1"/>
    <col min="10759" max="10759" width="19.28515625" style="1" customWidth="1"/>
    <col min="10760" max="10760" width="15.5703125" style="1" customWidth="1"/>
    <col min="10761" max="10761" width="22.28515625" style="1" customWidth="1"/>
    <col min="10762" max="10763" width="20.28515625" style="1" customWidth="1"/>
    <col min="10764" max="10764" width="15.42578125" style="1" customWidth="1"/>
    <col min="10765" max="10765" width="16" style="1" customWidth="1"/>
    <col min="10766" max="10766" width="15.7109375" style="1" customWidth="1"/>
    <col min="10767" max="10767" width="13.5703125" style="1" customWidth="1"/>
    <col min="10768" max="10768" width="15.7109375" style="1" customWidth="1"/>
    <col min="10769" max="10769" width="13.28515625" style="1" customWidth="1"/>
    <col min="10770" max="10770" width="14" style="1" customWidth="1"/>
    <col min="10771" max="10771" width="19.5703125" style="1" customWidth="1"/>
    <col min="10772" max="11011" width="9.140625" style="1"/>
    <col min="11012" max="11012" width="3.42578125" style="1" customWidth="1"/>
    <col min="11013" max="11013" width="8.28515625" style="1" customWidth="1"/>
    <col min="11014" max="11014" width="35.42578125" style="1" customWidth="1"/>
    <col min="11015" max="11015" width="19.28515625" style="1" customWidth="1"/>
    <col min="11016" max="11016" width="15.5703125" style="1" customWidth="1"/>
    <col min="11017" max="11017" width="22.28515625" style="1" customWidth="1"/>
    <col min="11018" max="11019" width="20.28515625" style="1" customWidth="1"/>
    <col min="11020" max="11020" width="15.42578125" style="1" customWidth="1"/>
    <col min="11021" max="11021" width="16" style="1" customWidth="1"/>
    <col min="11022" max="11022" width="15.7109375" style="1" customWidth="1"/>
    <col min="11023" max="11023" width="13.5703125" style="1" customWidth="1"/>
    <col min="11024" max="11024" width="15.7109375" style="1" customWidth="1"/>
    <col min="11025" max="11025" width="13.28515625" style="1" customWidth="1"/>
    <col min="11026" max="11026" width="14" style="1" customWidth="1"/>
    <col min="11027" max="11027" width="19.5703125" style="1" customWidth="1"/>
    <col min="11028" max="11267" width="9.140625" style="1"/>
    <col min="11268" max="11268" width="3.42578125" style="1" customWidth="1"/>
    <col min="11269" max="11269" width="8.28515625" style="1" customWidth="1"/>
    <col min="11270" max="11270" width="35.42578125" style="1" customWidth="1"/>
    <col min="11271" max="11271" width="19.28515625" style="1" customWidth="1"/>
    <col min="11272" max="11272" width="15.5703125" style="1" customWidth="1"/>
    <col min="11273" max="11273" width="22.28515625" style="1" customWidth="1"/>
    <col min="11274" max="11275" width="20.28515625" style="1" customWidth="1"/>
    <col min="11276" max="11276" width="15.42578125" style="1" customWidth="1"/>
    <col min="11277" max="11277" width="16" style="1" customWidth="1"/>
    <col min="11278" max="11278" width="15.7109375" style="1" customWidth="1"/>
    <col min="11279" max="11279" width="13.5703125" style="1" customWidth="1"/>
    <col min="11280" max="11280" width="15.7109375" style="1" customWidth="1"/>
    <col min="11281" max="11281" width="13.28515625" style="1" customWidth="1"/>
    <col min="11282" max="11282" width="14" style="1" customWidth="1"/>
    <col min="11283" max="11283" width="19.5703125" style="1" customWidth="1"/>
    <col min="11284" max="11523" width="9.140625" style="1"/>
    <col min="11524" max="11524" width="3.42578125" style="1" customWidth="1"/>
    <col min="11525" max="11525" width="8.28515625" style="1" customWidth="1"/>
    <col min="11526" max="11526" width="35.42578125" style="1" customWidth="1"/>
    <col min="11527" max="11527" width="19.28515625" style="1" customWidth="1"/>
    <col min="11528" max="11528" width="15.5703125" style="1" customWidth="1"/>
    <col min="11529" max="11529" width="22.28515625" style="1" customWidth="1"/>
    <col min="11530" max="11531" width="20.28515625" style="1" customWidth="1"/>
    <col min="11532" max="11532" width="15.42578125" style="1" customWidth="1"/>
    <col min="11533" max="11533" width="16" style="1" customWidth="1"/>
    <col min="11534" max="11534" width="15.7109375" style="1" customWidth="1"/>
    <col min="11535" max="11535" width="13.5703125" style="1" customWidth="1"/>
    <col min="11536" max="11536" width="15.7109375" style="1" customWidth="1"/>
    <col min="11537" max="11537" width="13.28515625" style="1" customWidth="1"/>
    <col min="11538" max="11538" width="14" style="1" customWidth="1"/>
    <col min="11539" max="11539" width="19.5703125" style="1" customWidth="1"/>
    <col min="11540" max="11779" width="9.140625" style="1"/>
    <col min="11780" max="11780" width="3.42578125" style="1" customWidth="1"/>
    <col min="11781" max="11781" width="8.28515625" style="1" customWidth="1"/>
    <col min="11782" max="11782" width="35.42578125" style="1" customWidth="1"/>
    <col min="11783" max="11783" width="19.28515625" style="1" customWidth="1"/>
    <col min="11784" max="11784" width="15.5703125" style="1" customWidth="1"/>
    <col min="11785" max="11785" width="22.28515625" style="1" customWidth="1"/>
    <col min="11786" max="11787" width="20.28515625" style="1" customWidth="1"/>
    <col min="11788" max="11788" width="15.42578125" style="1" customWidth="1"/>
    <col min="11789" max="11789" width="16" style="1" customWidth="1"/>
    <col min="11790" max="11790" width="15.7109375" style="1" customWidth="1"/>
    <col min="11791" max="11791" width="13.5703125" style="1" customWidth="1"/>
    <col min="11792" max="11792" width="15.7109375" style="1" customWidth="1"/>
    <col min="11793" max="11793" width="13.28515625" style="1" customWidth="1"/>
    <col min="11794" max="11794" width="14" style="1" customWidth="1"/>
    <col min="11795" max="11795" width="19.5703125" style="1" customWidth="1"/>
    <col min="11796" max="12035" width="9.140625" style="1"/>
    <col min="12036" max="12036" width="3.42578125" style="1" customWidth="1"/>
    <col min="12037" max="12037" width="8.28515625" style="1" customWidth="1"/>
    <col min="12038" max="12038" width="35.42578125" style="1" customWidth="1"/>
    <col min="12039" max="12039" width="19.28515625" style="1" customWidth="1"/>
    <col min="12040" max="12040" width="15.5703125" style="1" customWidth="1"/>
    <col min="12041" max="12041" width="22.28515625" style="1" customWidth="1"/>
    <col min="12042" max="12043" width="20.28515625" style="1" customWidth="1"/>
    <col min="12044" max="12044" width="15.42578125" style="1" customWidth="1"/>
    <col min="12045" max="12045" width="16" style="1" customWidth="1"/>
    <col min="12046" max="12046" width="15.7109375" style="1" customWidth="1"/>
    <col min="12047" max="12047" width="13.5703125" style="1" customWidth="1"/>
    <col min="12048" max="12048" width="15.7109375" style="1" customWidth="1"/>
    <col min="12049" max="12049" width="13.28515625" style="1" customWidth="1"/>
    <col min="12050" max="12050" width="14" style="1" customWidth="1"/>
    <col min="12051" max="12051" width="19.5703125" style="1" customWidth="1"/>
    <col min="12052" max="12291" width="9.140625" style="1"/>
    <col min="12292" max="12292" width="3.42578125" style="1" customWidth="1"/>
    <col min="12293" max="12293" width="8.28515625" style="1" customWidth="1"/>
    <col min="12294" max="12294" width="35.42578125" style="1" customWidth="1"/>
    <col min="12295" max="12295" width="19.28515625" style="1" customWidth="1"/>
    <col min="12296" max="12296" width="15.5703125" style="1" customWidth="1"/>
    <col min="12297" max="12297" width="22.28515625" style="1" customWidth="1"/>
    <col min="12298" max="12299" width="20.28515625" style="1" customWidth="1"/>
    <col min="12300" max="12300" width="15.42578125" style="1" customWidth="1"/>
    <col min="12301" max="12301" width="16" style="1" customWidth="1"/>
    <col min="12302" max="12302" width="15.7109375" style="1" customWidth="1"/>
    <col min="12303" max="12303" width="13.5703125" style="1" customWidth="1"/>
    <col min="12304" max="12304" width="15.7109375" style="1" customWidth="1"/>
    <col min="12305" max="12305" width="13.28515625" style="1" customWidth="1"/>
    <col min="12306" max="12306" width="14" style="1" customWidth="1"/>
    <col min="12307" max="12307" width="19.5703125" style="1" customWidth="1"/>
    <col min="12308" max="12547" width="9.140625" style="1"/>
    <col min="12548" max="12548" width="3.42578125" style="1" customWidth="1"/>
    <col min="12549" max="12549" width="8.28515625" style="1" customWidth="1"/>
    <col min="12550" max="12550" width="35.42578125" style="1" customWidth="1"/>
    <col min="12551" max="12551" width="19.28515625" style="1" customWidth="1"/>
    <col min="12552" max="12552" width="15.5703125" style="1" customWidth="1"/>
    <col min="12553" max="12553" width="22.28515625" style="1" customWidth="1"/>
    <col min="12554" max="12555" width="20.28515625" style="1" customWidth="1"/>
    <col min="12556" max="12556" width="15.42578125" style="1" customWidth="1"/>
    <col min="12557" max="12557" width="16" style="1" customWidth="1"/>
    <col min="12558" max="12558" width="15.7109375" style="1" customWidth="1"/>
    <col min="12559" max="12559" width="13.5703125" style="1" customWidth="1"/>
    <col min="12560" max="12560" width="15.7109375" style="1" customWidth="1"/>
    <col min="12561" max="12561" width="13.28515625" style="1" customWidth="1"/>
    <col min="12562" max="12562" width="14" style="1" customWidth="1"/>
    <col min="12563" max="12563" width="19.5703125" style="1" customWidth="1"/>
    <col min="12564" max="12803" width="9.140625" style="1"/>
    <col min="12804" max="12804" width="3.42578125" style="1" customWidth="1"/>
    <col min="12805" max="12805" width="8.28515625" style="1" customWidth="1"/>
    <col min="12806" max="12806" width="35.42578125" style="1" customWidth="1"/>
    <col min="12807" max="12807" width="19.28515625" style="1" customWidth="1"/>
    <col min="12808" max="12808" width="15.5703125" style="1" customWidth="1"/>
    <col min="12809" max="12809" width="22.28515625" style="1" customWidth="1"/>
    <col min="12810" max="12811" width="20.28515625" style="1" customWidth="1"/>
    <col min="12812" max="12812" width="15.42578125" style="1" customWidth="1"/>
    <col min="12813" max="12813" width="16" style="1" customWidth="1"/>
    <col min="12814" max="12814" width="15.7109375" style="1" customWidth="1"/>
    <col min="12815" max="12815" width="13.5703125" style="1" customWidth="1"/>
    <col min="12816" max="12816" width="15.7109375" style="1" customWidth="1"/>
    <col min="12817" max="12817" width="13.28515625" style="1" customWidth="1"/>
    <col min="12818" max="12818" width="14" style="1" customWidth="1"/>
    <col min="12819" max="12819" width="19.5703125" style="1" customWidth="1"/>
    <col min="12820" max="13059" width="9.140625" style="1"/>
    <col min="13060" max="13060" width="3.42578125" style="1" customWidth="1"/>
    <col min="13061" max="13061" width="8.28515625" style="1" customWidth="1"/>
    <col min="13062" max="13062" width="35.42578125" style="1" customWidth="1"/>
    <col min="13063" max="13063" width="19.28515625" style="1" customWidth="1"/>
    <col min="13064" max="13064" width="15.5703125" style="1" customWidth="1"/>
    <col min="13065" max="13065" width="22.28515625" style="1" customWidth="1"/>
    <col min="13066" max="13067" width="20.28515625" style="1" customWidth="1"/>
    <col min="13068" max="13068" width="15.42578125" style="1" customWidth="1"/>
    <col min="13069" max="13069" width="16" style="1" customWidth="1"/>
    <col min="13070" max="13070" width="15.7109375" style="1" customWidth="1"/>
    <col min="13071" max="13071" width="13.5703125" style="1" customWidth="1"/>
    <col min="13072" max="13072" width="15.7109375" style="1" customWidth="1"/>
    <col min="13073" max="13073" width="13.28515625" style="1" customWidth="1"/>
    <col min="13074" max="13074" width="14" style="1" customWidth="1"/>
    <col min="13075" max="13075" width="19.5703125" style="1" customWidth="1"/>
    <col min="13076" max="13315" width="9.140625" style="1"/>
    <col min="13316" max="13316" width="3.42578125" style="1" customWidth="1"/>
    <col min="13317" max="13317" width="8.28515625" style="1" customWidth="1"/>
    <col min="13318" max="13318" width="35.42578125" style="1" customWidth="1"/>
    <col min="13319" max="13319" width="19.28515625" style="1" customWidth="1"/>
    <col min="13320" max="13320" width="15.5703125" style="1" customWidth="1"/>
    <col min="13321" max="13321" width="22.28515625" style="1" customWidth="1"/>
    <col min="13322" max="13323" width="20.28515625" style="1" customWidth="1"/>
    <col min="13324" max="13324" width="15.42578125" style="1" customWidth="1"/>
    <col min="13325" max="13325" width="16" style="1" customWidth="1"/>
    <col min="13326" max="13326" width="15.7109375" style="1" customWidth="1"/>
    <col min="13327" max="13327" width="13.5703125" style="1" customWidth="1"/>
    <col min="13328" max="13328" width="15.7109375" style="1" customWidth="1"/>
    <col min="13329" max="13329" width="13.28515625" style="1" customWidth="1"/>
    <col min="13330" max="13330" width="14" style="1" customWidth="1"/>
    <col min="13331" max="13331" width="19.5703125" style="1" customWidth="1"/>
    <col min="13332" max="13571" width="9.140625" style="1"/>
    <col min="13572" max="13572" width="3.42578125" style="1" customWidth="1"/>
    <col min="13573" max="13573" width="8.28515625" style="1" customWidth="1"/>
    <col min="13574" max="13574" width="35.42578125" style="1" customWidth="1"/>
    <col min="13575" max="13575" width="19.28515625" style="1" customWidth="1"/>
    <col min="13576" max="13576" width="15.5703125" style="1" customWidth="1"/>
    <col min="13577" max="13577" width="22.28515625" style="1" customWidth="1"/>
    <col min="13578" max="13579" width="20.28515625" style="1" customWidth="1"/>
    <col min="13580" max="13580" width="15.42578125" style="1" customWidth="1"/>
    <col min="13581" max="13581" width="16" style="1" customWidth="1"/>
    <col min="13582" max="13582" width="15.7109375" style="1" customWidth="1"/>
    <col min="13583" max="13583" width="13.5703125" style="1" customWidth="1"/>
    <col min="13584" max="13584" width="15.7109375" style="1" customWidth="1"/>
    <col min="13585" max="13585" width="13.28515625" style="1" customWidth="1"/>
    <col min="13586" max="13586" width="14" style="1" customWidth="1"/>
    <col min="13587" max="13587" width="19.5703125" style="1" customWidth="1"/>
    <col min="13588" max="13827" width="9.140625" style="1"/>
    <col min="13828" max="13828" width="3.42578125" style="1" customWidth="1"/>
    <col min="13829" max="13829" width="8.28515625" style="1" customWidth="1"/>
    <col min="13830" max="13830" width="35.42578125" style="1" customWidth="1"/>
    <col min="13831" max="13831" width="19.28515625" style="1" customWidth="1"/>
    <col min="13832" max="13832" width="15.5703125" style="1" customWidth="1"/>
    <col min="13833" max="13833" width="22.28515625" style="1" customWidth="1"/>
    <col min="13834" max="13835" width="20.28515625" style="1" customWidth="1"/>
    <col min="13836" max="13836" width="15.42578125" style="1" customWidth="1"/>
    <col min="13837" max="13837" width="16" style="1" customWidth="1"/>
    <col min="13838" max="13838" width="15.7109375" style="1" customWidth="1"/>
    <col min="13839" max="13839" width="13.5703125" style="1" customWidth="1"/>
    <col min="13840" max="13840" width="15.7109375" style="1" customWidth="1"/>
    <col min="13841" max="13841" width="13.28515625" style="1" customWidth="1"/>
    <col min="13842" max="13842" width="14" style="1" customWidth="1"/>
    <col min="13843" max="13843" width="19.5703125" style="1" customWidth="1"/>
    <col min="13844" max="14083" width="9.140625" style="1"/>
    <col min="14084" max="14084" width="3.42578125" style="1" customWidth="1"/>
    <col min="14085" max="14085" width="8.28515625" style="1" customWidth="1"/>
    <col min="14086" max="14086" width="35.42578125" style="1" customWidth="1"/>
    <col min="14087" max="14087" width="19.28515625" style="1" customWidth="1"/>
    <col min="14088" max="14088" width="15.5703125" style="1" customWidth="1"/>
    <col min="14089" max="14089" width="22.28515625" style="1" customWidth="1"/>
    <col min="14090" max="14091" width="20.28515625" style="1" customWidth="1"/>
    <col min="14092" max="14092" width="15.42578125" style="1" customWidth="1"/>
    <col min="14093" max="14093" width="16" style="1" customWidth="1"/>
    <col min="14094" max="14094" width="15.7109375" style="1" customWidth="1"/>
    <col min="14095" max="14095" width="13.5703125" style="1" customWidth="1"/>
    <col min="14096" max="14096" width="15.7109375" style="1" customWidth="1"/>
    <col min="14097" max="14097" width="13.28515625" style="1" customWidth="1"/>
    <col min="14098" max="14098" width="14" style="1" customWidth="1"/>
    <col min="14099" max="14099" width="19.5703125" style="1" customWidth="1"/>
    <col min="14100" max="14339" width="9.140625" style="1"/>
    <col min="14340" max="14340" width="3.42578125" style="1" customWidth="1"/>
    <col min="14341" max="14341" width="8.28515625" style="1" customWidth="1"/>
    <col min="14342" max="14342" width="35.42578125" style="1" customWidth="1"/>
    <col min="14343" max="14343" width="19.28515625" style="1" customWidth="1"/>
    <col min="14344" max="14344" width="15.5703125" style="1" customWidth="1"/>
    <col min="14345" max="14345" width="22.28515625" style="1" customWidth="1"/>
    <col min="14346" max="14347" width="20.28515625" style="1" customWidth="1"/>
    <col min="14348" max="14348" width="15.42578125" style="1" customWidth="1"/>
    <col min="14349" max="14349" width="16" style="1" customWidth="1"/>
    <col min="14350" max="14350" width="15.7109375" style="1" customWidth="1"/>
    <col min="14351" max="14351" width="13.5703125" style="1" customWidth="1"/>
    <col min="14352" max="14352" width="15.7109375" style="1" customWidth="1"/>
    <col min="14353" max="14353" width="13.28515625" style="1" customWidth="1"/>
    <col min="14354" max="14354" width="14" style="1" customWidth="1"/>
    <col min="14355" max="14355" width="19.5703125" style="1" customWidth="1"/>
    <col min="14356" max="14595" width="9.140625" style="1"/>
    <col min="14596" max="14596" width="3.42578125" style="1" customWidth="1"/>
    <col min="14597" max="14597" width="8.28515625" style="1" customWidth="1"/>
    <col min="14598" max="14598" width="35.42578125" style="1" customWidth="1"/>
    <col min="14599" max="14599" width="19.28515625" style="1" customWidth="1"/>
    <col min="14600" max="14600" width="15.5703125" style="1" customWidth="1"/>
    <col min="14601" max="14601" width="22.28515625" style="1" customWidth="1"/>
    <col min="14602" max="14603" width="20.28515625" style="1" customWidth="1"/>
    <col min="14604" max="14604" width="15.42578125" style="1" customWidth="1"/>
    <col min="14605" max="14605" width="16" style="1" customWidth="1"/>
    <col min="14606" max="14606" width="15.7109375" style="1" customWidth="1"/>
    <col min="14607" max="14607" width="13.5703125" style="1" customWidth="1"/>
    <col min="14608" max="14608" width="15.7109375" style="1" customWidth="1"/>
    <col min="14609" max="14609" width="13.28515625" style="1" customWidth="1"/>
    <col min="14610" max="14610" width="14" style="1" customWidth="1"/>
    <col min="14611" max="14611" width="19.5703125" style="1" customWidth="1"/>
    <col min="14612" max="14851" width="9.140625" style="1"/>
    <col min="14852" max="14852" width="3.42578125" style="1" customWidth="1"/>
    <col min="14853" max="14853" width="8.28515625" style="1" customWidth="1"/>
    <col min="14854" max="14854" width="35.42578125" style="1" customWidth="1"/>
    <col min="14855" max="14855" width="19.28515625" style="1" customWidth="1"/>
    <col min="14856" max="14856" width="15.5703125" style="1" customWidth="1"/>
    <col min="14857" max="14857" width="22.28515625" style="1" customWidth="1"/>
    <col min="14858" max="14859" width="20.28515625" style="1" customWidth="1"/>
    <col min="14860" max="14860" width="15.42578125" style="1" customWidth="1"/>
    <col min="14861" max="14861" width="16" style="1" customWidth="1"/>
    <col min="14862" max="14862" width="15.7109375" style="1" customWidth="1"/>
    <col min="14863" max="14863" width="13.5703125" style="1" customWidth="1"/>
    <col min="14864" max="14864" width="15.7109375" style="1" customWidth="1"/>
    <col min="14865" max="14865" width="13.28515625" style="1" customWidth="1"/>
    <col min="14866" max="14866" width="14" style="1" customWidth="1"/>
    <col min="14867" max="14867" width="19.5703125" style="1" customWidth="1"/>
    <col min="14868" max="15107" width="9.140625" style="1"/>
    <col min="15108" max="15108" width="3.42578125" style="1" customWidth="1"/>
    <col min="15109" max="15109" width="8.28515625" style="1" customWidth="1"/>
    <col min="15110" max="15110" width="35.42578125" style="1" customWidth="1"/>
    <col min="15111" max="15111" width="19.28515625" style="1" customWidth="1"/>
    <col min="15112" max="15112" width="15.5703125" style="1" customWidth="1"/>
    <col min="15113" max="15113" width="22.28515625" style="1" customWidth="1"/>
    <col min="15114" max="15115" width="20.28515625" style="1" customWidth="1"/>
    <col min="15116" max="15116" width="15.42578125" style="1" customWidth="1"/>
    <col min="15117" max="15117" width="16" style="1" customWidth="1"/>
    <col min="15118" max="15118" width="15.7109375" style="1" customWidth="1"/>
    <col min="15119" max="15119" width="13.5703125" style="1" customWidth="1"/>
    <col min="15120" max="15120" width="15.7109375" style="1" customWidth="1"/>
    <col min="15121" max="15121" width="13.28515625" style="1" customWidth="1"/>
    <col min="15122" max="15122" width="14" style="1" customWidth="1"/>
    <col min="15123" max="15123" width="19.5703125" style="1" customWidth="1"/>
    <col min="15124" max="15363" width="9.140625" style="1"/>
    <col min="15364" max="15364" width="3.42578125" style="1" customWidth="1"/>
    <col min="15365" max="15365" width="8.28515625" style="1" customWidth="1"/>
    <col min="15366" max="15366" width="35.42578125" style="1" customWidth="1"/>
    <col min="15367" max="15367" width="19.28515625" style="1" customWidth="1"/>
    <col min="15368" max="15368" width="15.5703125" style="1" customWidth="1"/>
    <col min="15369" max="15369" width="22.28515625" style="1" customWidth="1"/>
    <col min="15370" max="15371" width="20.28515625" style="1" customWidth="1"/>
    <col min="15372" max="15372" width="15.42578125" style="1" customWidth="1"/>
    <col min="15373" max="15373" width="16" style="1" customWidth="1"/>
    <col min="15374" max="15374" width="15.7109375" style="1" customWidth="1"/>
    <col min="15375" max="15375" width="13.5703125" style="1" customWidth="1"/>
    <col min="15376" max="15376" width="15.7109375" style="1" customWidth="1"/>
    <col min="15377" max="15377" width="13.28515625" style="1" customWidth="1"/>
    <col min="15378" max="15378" width="14" style="1" customWidth="1"/>
    <col min="15379" max="15379" width="19.5703125" style="1" customWidth="1"/>
    <col min="15380" max="15619" width="9.140625" style="1"/>
    <col min="15620" max="15620" width="3.42578125" style="1" customWidth="1"/>
    <col min="15621" max="15621" width="8.28515625" style="1" customWidth="1"/>
    <col min="15622" max="15622" width="35.42578125" style="1" customWidth="1"/>
    <col min="15623" max="15623" width="19.28515625" style="1" customWidth="1"/>
    <col min="15624" max="15624" width="15.5703125" style="1" customWidth="1"/>
    <col min="15625" max="15625" width="22.28515625" style="1" customWidth="1"/>
    <col min="15626" max="15627" width="20.28515625" style="1" customWidth="1"/>
    <col min="15628" max="15628" width="15.42578125" style="1" customWidth="1"/>
    <col min="15629" max="15629" width="16" style="1" customWidth="1"/>
    <col min="15630" max="15630" width="15.7109375" style="1" customWidth="1"/>
    <col min="15631" max="15631" width="13.5703125" style="1" customWidth="1"/>
    <col min="15632" max="15632" width="15.7109375" style="1" customWidth="1"/>
    <col min="15633" max="15633" width="13.28515625" style="1" customWidth="1"/>
    <col min="15634" max="15634" width="14" style="1" customWidth="1"/>
    <col min="15635" max="15635" width="19.5703125" style="1" customWidth="1"/>
    <col min="15636" max="15875" width="9.140625" style="1"/>
    <col min="15876" max="15876" width="3.42578125" style="1" customWidth="1"/>
    <col min="15877" max="15877" width="8.28515625" style="1" customWidth="1"/>
    <col min="15878" max="15878" width="35.42578125" style="1" customWidth="1"/>
    <col min="15879" max="15879" width="19.28515625" style="1" customWidth="1"/>
    <col min="15880" max="15880" width="15.5703125" style="1" customWidth="1"/>
    <col min="15881" max="15881" width="22.28515625" style="1" customWidth="1"/>
    <col min="15882" max="15883" width="20.28515625" style="1" customWidth="1"/>
    <col min="15884" max="15884" width="15.42578125" style="1" customWidth="1"/>
    <col min="15885" max="15885" width="16" style="1" customWidth="1"/>
    <col min="15886" max="15886" width="15.7109375" style="1" customWidth="1"/>
    <col min="15887" max="15887" width="13.5703125" style="1" customWidth="1"/>
    <col min="15888" max="15888" width="15.7109375" style="1" customWidth="1"/>
    <col min="15889" max="15889" width="13.28515625" style="1" customWidth="1"/>
    <col min="15890" max="15890" width="14" style="1" customWidth="1"/>
    <col min="15891" max="15891" width="19.5703125" style="1" customWidth="1"/>
    <col min="15892" max="16131" width="9.140625" style="1"/>
    <col min="16132" max="16132" width="3.42578125" style="1" customWidth="1"/>
    <col min="16133" max="16133" width="8.28515625" style="1" customWidth="1"/>
    <col min="16134" max="16134" width="35.42578125" style="1" customWidth="1"/>
    <col min="16135" max="16135" width="19.28515625" style="1" customWidth="1"/>
    <col min="16136" max="16136" width="15.5703125" style="1" customWidth="1"/>
    <col min="16137" max="16137" width="22.28515625" style="1" customWidth="1"/>
    <col min="16138" max="16139" width="20.28515625" style="1" customWidth="1"/>
    <col min="16140" max="16140" width="15.42578125" style="1" customWidth="1"/>
    <col min="16141" max="16141" width="16" style="1" customWidth="1"/>
    <col min="16142" max="16142" width="15.7109375" style="1" customWidth="1"/>
    <col min="16143" max="16143" width="13.5703125" style="1" customWidth="1"/>
    <col min="16144" max="16144" width="15.7109375" style="1" customWidth="1"/>
    <col min="16145" max="16145" width="13.28515625" style="1" customWidth="1"/>
    <col min="16146" max="16146" width="14" style="1" customWidth="1"/>
    <col min="16147" max="16147" width="19.5703125" style="1" customWidth="1"/>
    <col min="16148" max="16384" width="9.140625" style="1"/>
  </cols>
  <sheetData>
    <row r="1" spans="2:19" ht="42.75" customHeight="1" x14ac:dyDescent="0.8">
      <c r="B1" s="155" t="s">
        <v>35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2:19" ht="45.75" customHeight="1" x14ac:dyDescent="0.8">
      <c r="B2" s="45"/>
      <c r="C2" s="45"/>
      <c r="D2" s="159" t="s">
        <v>51</v>
      </c>
      <c r="E2" s="160"/>
      <c r="F2" s="160"/>
      <c r="G2" s="160"/>
      <c r="H2" s="160"/>
      <c r="I2" s="159" t="s">
        <v>52</v>
      </c>
      <c r="J2" s="160"/>
      <c r="K2" s="160"/>
      <c r="L2" s="160"/>
      <c r="M2" s="160"/>
      <c r="N2" s="159" t="s">
        <v>53</v>
      </c>
      <c r="O2" s="160"/>
      <c r="P2" s="160"/>
      <c r="Q2" s="46"/>
      <c r="R2" s="45"/>
    </row>
    <row r="3" spans="2:19" s="48" customFormat="1" ht="26.25" customHeight="1" x14ac:dyDescent="0.35">
      <c r="B3" s="49"/>
      <c r="C3" s="49"/>
      <c r="D3" s="50">
        <v>127</v>
      </c>
      <c r="E3" s="50">
        <v>2</v>
      </c>
      <c r="F3" s="50">
        <v>3</v>
      </c>
      <c r="G3" s="50">
        <v>4</v>
      </c>
      <c r="H3" s="50">
        <v>5</v>
      </c>
      <c r="I3" s="50">
        <v>139</v>
      </c>
      <c r="J3" s="50">
        <v>139.19999999999999</v>
      </c>
      <c r="K3" s="50"/>
      <c r="L3" s="50"/>
      <c r="M3" s="50"/>
      <c r="N3" s="50">
        <v>127</v>
      </c>
      <c r="O3" s="50">
        <v>2</v>
      </c>
      <c r="P3" s="50">
        <v>3</v>
      </c>
      <c r="Q3" s="51"/>
      <c r="R3" s="49"/>
    </row>
    <row r="4" spans="2:19" s="2" customFormat="1" ht="25.5" customHeight="1" x14ac:dyDescent="0.4">
      <c r="B4" s="29">
        <v>1</v>
      </c>
      <c r="C4" s="30" t="s">
        <v>36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>
        <f t="shared" ref="R4:R35" si="0">SUM(D4:Q4)</f>
        <v>0</v>
      </c>
      <c r="S4" s="9">
        <f t="shared" ref="S4" si="1">R4/$R$57</f>
        <v>0</v>
      </c>
    </row>
    <row r="5" spans="2:19" ht="27.75" customHeight="1" x14ac:dyDescent="0.25">
      <c r="B5" s="29">
        <v>2</v>
      </c>
      <c r="C5" s="30" t="s">
        <v>37</v>
      </c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8">
        <f t="shared" si="0"/>
        <v>0</v>
      </c>
      <c r="S5" s="9">
        <f t="shared" ref="S5:S55" si="2">R5/$R$57</f>
        <v>0</v>
      </c>
    </row>
    <row r="6" spans="2:19" ht="27.75" customHeight="1" x14ac:dyDescent="0.25">
      <c r="B6" s="29">
        <v>3</v>
      </c>
      <c r="C6" s="31" t="s">
        <v>0</v>
      </c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8">
        <f t="shared" si="0"/>
        <v>0</v>
      </c>
      <c r="S6" s="9">
        <f t="shared" si="2"/>
        <v>0</v>
      </c>
    </row>
    <row r="7" spans="2:19" ht="27.75" customHeight="1" x14ac:dyDescent="0.25">
      <c r="B7" s="29">
        <v>4</v>
      </c>
      <c r="C7" s="31" t="s">
        <v>1</v>
      </c>
      <c r="D7" s="5"/>
      <c r="E7" s="5"/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8">
        <f t="shared" si="0"/>
        <v>0</v>
      </c>
      <c r="S7" s="9">
        <f t="shared" si="2"/>
        <v>0</v>
      </c>
    </row>
    <row r="8" spans="2:19" ht="27.75" customHeight="1" x14ac:dyDescent="0.25">
      <c r="B8" s="29">
        <v>5</v>
      </c>
      <c r="C8" s="32" t="s">
        <v>2</v>
      </c>
      <c r="D8" s="5"/>
      <c r="E8" s="5"/>
      <c r="F8" s="5"/>
      <c r="G8" s="5"/>
      <c r="H8" s="5"/>
      <c r="I8" s="6"/>
      <c r="J8" s="6"/>
      <c r="K8" s="6"/>
      <c r="L8" s="6"/>
      <c r="M8" s="6"/>
      <c r="N8" s="6">
        <v>1</v>
      </c>
      <c r="O8" s="6"/>
      <c r="P8" s="6"/>
      <c r="Q8" s="6"/>
      <c r="R8" s="8">
        <f t="shared" si="0"/>
        <v>1</v>
      </c>
      <c r="S8" s="9">
        <f t="shared" si="2"/>
        <v>0.2</v>
      </c>
    </row>
    <row r="9" spans="2:19" ht="27.75" customHeight="1" x14ac:dyDescent="0.25">
      <c r="B9" s="29">
        <v>6</v>
      </c>
      <c r="C9" s="32" t="s">
        <v>38</v>
      </c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8">
        <f t="shared" si="0"/>
        <v>0</v>
      </c>
      <c r="S9" s="9">
        <f t="shared" si="2"/>
        <v>0</v>
      </c>
    </row>
    <row r="10" spans="2:19" s="28" customFormat="1" ht="27.75" customHeight="1" x14ac:dyDescent="0.25">
      <c r="B10" s="41">
        <v>7</v>
      </c>
      <c r="C10" s="32" t="s">
        <v>4</v>
      </c>
      <c r="D10" s="42"/>
      <c r="E10" s="42"/>
      <c r="F10" s="42"/>
      <c r="G10" s="42"/>
      <c r="H10" s="42"/>
      <c r="I10" s="7"/>
      <c r="J10" s="7"/>
      <c r="K10" s="7"/>
      <c r="L10" s="7"/>
      <c r="M10" s="7"/>
      <c r="N10" s="7"/>
      <c r="O10" s="7"/>
      <c r="P10" s="7"/>
      <c r="Q10" s="7"/>
      <c r="R10" s="43">
        <f t="shared" si="0"/>
        <v>0</v>
      </c>
      <c r="S10" s="44">
        <f t="shared" si="2"/>
        <v>0</v>
      </c>
    </row>
    <row r="11" spans="2:19" s="28" customFormat="1" ht="27.75" customHeight="1" x14ac:dyDescent="0.25">
      <c r="B11" s="41">
        <v>8</v>
      </c>
      <c r="C11" s="32" t="s">
        <v>11</v>
      </c>
      <c r="D11" s="42"/>
      <c r="E11" s="42"/>
      <c r="F11" s="42"/>
      <c r="G11" s="42"/>
      <c r="H11" s="42"/>
      <c r="I11" s="7"/>
      <c r="J11" s="7"/>
      <c r="K11" s="7"/>
      <c r="L11" s="7"/>
      <c r="M11" s="7"/>
      <c r="N11" s="7"/>
      <c r="O11" s="7"/>
      <c r="P11" s="7"/>
      <c r="Q11" s="7"/>
      <c r="R11" s="43">
        <f t="shared" si="0"/>
        <v>0</v>
      </c>
      <c r="S11" s="44">
        <f t="shared" si="2"/>
        <v>0</v>
      </c>
    </row>
    <row r="12" spans="2:19" ht="27.75" customHeight="1" x14ac:dyDescent="0.25">
      <c r="B12" s="29">
        <v>9</v>
      </c>
      <c r="C12" s="32" t="s">
        <v>5</v>
      </c>
      <c r="D12" s="5"/>
      <c r="E12" s="5"/>
      <c r="F12" s="5"/>
      <c r="G12" s="5"/>
      <c r="H12" s="5"/>
      <c r="I12" s="6"/>
      <c r="J12" s="6"/>
      <c r="K12" s="6"/>
      <c r="L12" s="6"/>
      <c r="M12" s="6"/>
      <c r="N12" s="6">
        <v>1</v>
      </c>
      <c r="O12" s="6"/>
      <c r="P12" s="6"/>
      <c r="Q12" s="6"/>
      <c r="R12" s="8">
        <f t="shared" si="0"/>
        <v>1</v>
      </c>
      <c r="S12" s="9">
        <f t="shared" si="2"/>
        <v>0.2</v>
      </c>
    </row>
    <row r="13" spans="2:19" ht="27.75" customHeight="1" x14ac:dyDescent="0.25">
      <c r="B13" s="29">
        <v>10</v>
      </c>
      <c r="C13" s="32" t="s">
        <v>39</v>
      </c>
      <c r="D13" s="5">
        <v>1</v>
      </c>
      <c r="E13" s="5"/>
      <c r="F13" s="5"/>
      <c r="G13" s="5"/>
      <c r="H13" s="5"/>
      <c r="I13" s="6"/>
      <c r="J13" s="6"/>
      <c r="K13" s="6"/>
      <c r="L13" s="6"/>
      <c r="M13" s="6"/>
      <c r="N13" s="6"/>
      <c r="O13" s="6"/>
      <c r="P13" s="6"/>
      <c r="Q13" s="6"/>
      <c r="R13" s="8">
        <f t="shared" si="0"/>
        <v>1</v>
      </c>
      <c r="S13" s="9">
        <f t="shared" si="2"/>
        <v>0.2</v>
      </c>
    </row>
    <row r="14" spans="2:19" ht="27.75" customHeight="1" x14ac:dyDescent="0.25">
      <c r="B14" s="29">
        <v>11</v>
      </c>
      <c r="C14" s="32" t="s">
        <v>40</v>
      </c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8">
        <f t="shared" si="0"/>
        <v>0</v>
      </c>
      <c r="S14" s="9">
        <f t="shared" si="2"/>
        <v>0</v>
      </c>
    </row>
    <row r="15" spans="2:19" ht="27.75" customHeight="1" x14ac:dyDescent="0.25">
      <c r="B15" s="29">
        <v>12</v>
      </c>
      <c r="C15" s="32" t="s">
        <v>10</v>
      </c>
      <c r="D15" s="5"/>
      <c r="E15" s="5"/>
      <c r="F15" s="5"/>
      <c r="G15" s="5"/>
      <c r="H15" s="5"/>
      <c r="I15" s="6">
        <v>1</v>
      </c>
      <c r="J15" s="6"/>
      <c r="K15" s="6"/>
      <c r="L15" s="6"/>
      <c r="M15" s="6"/>
      <c r="N15" s="6">
        <v>1</v>
      </c>
      <c r="O15" s="6"/>
      <c r="P15" s="6"/>
      <c r="Q15" s="6"/>
      <c r="R15" s="8">
        <f t="shared" si="0"/>
        <v>2</v>
      </c>
      <c r="S15" s="9">
        <f t="shared" si="2"/>
        <v>0.4</v>
      </c>
    </row>
    <row r="16" spans="2:19" ht="27.75" customHeight="1" x14ac:dyDescent="0.25">
      <c r="B16" s="29">
        <v>13</v>
      </c>
      <c r="C16" s="32" t="s">
        <v>21</v>
      </c>
      <c r="D16" s="5"/>
      <c r="E16" s="5"/>
      <c r="F16" s="5"/>
      <c r="G16" s="5"/>
      <c r="H16" s="5"/>
      <c r="I16" s="6"/>
      <c r="J16" s="6"/>
      <c r="K16" s="6"/>
      <c r="L16" s="6"/>
      <c r="M16" s="6"/>
      <c r="N16" s="6"/>
      <c r="O16" s="6"/>
      <c r="P16" s="6"/>
      <c r="Q16" s="6"/>
      <c r="R16" s="8">
        <f t="shared" si="0"/>
        <v>0</v>
      </c>
      <c r="S16" s="9">
        <f t="shared" si="2"/>
        <v>0</v>
      </c>
    </row>
    <row r="17" spans="2:19" ht="27.75" customHeight="1" x14ac:dyDescent="0.25">
      <c r="B17" s="29">
        <v>14</v>
      </c>
      <c r="C17" s="32" t="s">
        <v>22</v>
      </c>
      <c r="D17" s="5"/>
      <c r="E17" s="5"/>
      <c r="F17" s="5"/>
      <c r="G17" s="5"/>
      <c r="H17" s="5"/>
      <c r="I17" s="6"/>
      <c r="J17" s="6"/>
      <c r="K17" s="6"/>
      <c r="L17" s="6"/>
      <c r="M17" s="6"/>
      <c r="N17" s="6"/>
      <c r="O17" s="6"/>
      <c r="P17" s="6"/>
      <c r="Q17" s="6"/>
      <c r="R17" s="8">
        <f t="shared" si="0"/>
        <v>0</v>
      </c>
      <c r="S17" s="9">
        <f t="shared" si="2"/>
        <v>0</v>
      </c>
    </row>
    <row r="18" spans="2:19" ht="27.75" customHeight="1" x14ac:dyDescent="0.25">
      <c r="B18" s="29">
        <v>15</v>
      </c>
      <c r="C18" s="32" t="s">
        <v>41</v>
      </c>
      <c r="D18" s="5">
        <v>1</v>
      </c>
      <c r="E18" s="5"/>
      <c r="F18" s="5"/>
      <c r="G18" s="5"/>
      <c r="H18" s="5"/>
      <c r="I18" s="6">
        <v>1</v>
      </c>
      <c r="J18" s="6">
        <v>1</v>
      </c>
      <c r="K18" s="6"/>
      <c r="L18" s="6"/>
      <c r="M18" s="6"/>
      <c r="N18" s="6"/>
      <c r="O18" s="6"/>
      <c r="P18" s="6"/>
      <c r="Q18" s="6"/>
      <c r="R18" s="8">
        <f t="shared" si="0"/>
        <v>3</v>
      </c>
      <c r="S18" s="9">
        <f t="shared" si="2"/>
        <v>0.6</v>
      </c>
    </row>
    <row r="19" spans="2:19" ht="27.75" customHeight="1" x14ac:dyDescent="0.25">
      <c r="B19" s="29">
        <v>16</v>
      </c>
      <c r="C19" s="32" t="s">
        <v>7</v>
      </c>
      <c r="D19" s="5"/>
      <c r="E19" s="5"/>
      <c r="F19" s="5"/>
      <c r="G19" s="5"/>
      <c r="H19" s="5"/>
      <c r="I19" s="6"/>
      <c r="J19" s="6"/>
      <c r="K19" s="6"/>
      <c r="L19" s="6"/>
      <c r="M19" s="6"/>
      <c r="N19" s="6"/>
      <c r="O19" s="6"/>
      <c r="P19" s="6"/>
      <c r="Q19" s="6"/>
      <c r="R19" s="8">
        <f t="shared" si="0"/>
        <v>0</v>
      </c>
      <c r="S19" s="9">
        <f t="shared" si="2"/>
        <v>0</v>
      </c>
    </row>
    <row r="20" spans="2:19" ht="27.75" customHeight="1" x14ac:dyDescent="0.25">
      <c r="B20" s="29">
        <v>17</v>
      </c>
      <c r="C20" s="32" t="s">
        <v>42</v>
      </c>
      <c r="D20" s="5"/>
      <c r="E20" s="5"/>
      <c r="F20" s="5"/>
      <c r="G20" s="5"/>
      <c r="H20" s="5"/>
      <c r="I20" s="6"/>
      <c r="J20" s="6"/>
      <c r="K20" s="6"/>
      <c r="L20" s="6"/>
      <c r="M20" s="6"/>
      <c r="N20" s="6"/>
      <c r="O20" s="6"/>
      <c r="P20" s="6"/>
      <c r="Q20" s="6"/>
      <c r="R20" s="8">
        <f t="shared" si="0"/>
        <v>0</v>
      </c>
      <c r="S20" s="9">
        <f t="shared" si="2"/>
        <v>0</v>
      </c>
    </row>
    <row r="21" spans="2:19" ht="27.75" customHeight="1" x14ac:dyDescent="0.25">
      <c r="B21" s="29">
        <v>18</v>
      </c>
      <c r="C21" s="32" t="s">
        <v>3</v>
      </c>
      <c r="D21" s="5">
        <v>3</v>
      </c>
      <c r="E21" s="5"/>
      <c r="F21" s="5"/>
      <c r="G21" s="5"/>
      <c r="H21" s="5"/>
      <c r="I21" s="6"/>
      <c r="J21" s="6"/>
      <c r="K21" s="6"/>
      <c r="L21" s="6"/>
      <c r="M21" s="6"/>
      <c r="N21" s="6"/>
      <c r="O21" s="6"/>
      <c r="P21" s="6"/>
      <c r="Q21" s="6"/>
      <c r="R21" s="8">
        <f t="shared" si="0"/>
        <v>3</v>
      </c>
      <c r="S21" s="9">
        <f t="shared" si="2"/>
        <v>0.6</v>
      </c>
    </row>
    <row r="22" spans="2:19" ht="27.75" customHeight="1" x14ac:dyDescent="0.25">
      <c r="B22" s="29">
        <v>19</v>
      </c>
      <c r="C22" s="32" t="s">
        <v>43</v>
      </c>
      <c r="D22" s="5"/>
      <c r="E22" s="5"/>
      <c r="F22" s="5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8">
        <f t="shared" si="0"/>
        <v>0</v>
      </c>
      <c r="S22" s="9">
        <f t="shared" si="2"/>
        <v>0</v>
      </c>
    </row>
    <row r="23" spans="2:19" ht="27.75" customHeight="1" x14ac:dyDescent="0.25">
      <c r="B23" s="29">
        <v>20</v>
      </c>
      <c r="C23" s="32" t="s">
        <v>44</v>
      </c>
      <c r="D23" s="5"/>
      <c r="E23" s="5"/>
      <c r="F23" s="5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8">
        <f t="shared" si="0"/>
        <v>0</v>
      </c>
      <c r="S23" s="9">
        <f t="shared" si="2"/>
        <v>0</v>
      </c>
    </row>
    <row r="24" spans="2:19" ht="27.75" customHeight="1" x14ac:dyDescent="0.25">
      <c r="B24" s="29">
        <v>21</v>
      </c>
      <c r="C24" s="32" t="s">
        <v>6</v>
      </c>
      <c r="D24" s="5"/>
      <c r="E24" s="5"/>
      <c r="F24" s="5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8">
        <f t="shared" si="0"/>
        <v>0</v>
      </c>
      <c r="S24" s="9">
        <f t="shared" si="2"/>
        <v>0</v>
      </c>
    </row>
    <row r="25" spans="2:19" ht="27.75" customHeight="1" x14ac:dyDescent="0.25">
      <c r="B25" s="29">
        <v>22</v>
      </c>
      <c r="C25" s="32" t="s">
        <v>8</v>
      </c>
      <c r="D25" s="5"/>
      <c r="E25" s="5"/>
      <c r="F25" s="5"/>
      <c r="G25" s="5"/>
      <c r="H25" s="5"/>
      <c r="I25" s="6"/>
      <c r="J25" s="6"/>
      <c r="K25" s="6"/>
      <c r="L25" s="6"/>
      <c r="M25" s="6"/>
      <c r="N25" s="6"/>
      <c r="O25" s="6"/>
      <c r="P25" s="6"/>
      <c r="Q25" s="6"/>
      <c r="R25" s="8">
        <f t="shared" si="0"/>
        <v>0</v>
      </c>
      <c r="S25" s="9">
        <f t="shared" si="2"/>
        <v>0</v>
      </c>
    </row>
    <row r="26" spans="2:19" ht="27.75" customHeight="1" x14ac:dyDescent="0.25">
      <c r="B26" s="29">
        <v>23</v>
      </c>
      <c r="C26" s="32" t="s">
        <v>9</v>
      </c>
      <c r="D26" s="5"/>
      <c r="E26" s="5"/>
      <c r="F26" s="5"/>
      <c r="G26" s="5"/>
      <c r="H26" s="5"/>
      <c r="I26" s="6"/>
      <c r="J26" s="6"/>
      <c r="K26" s="6"/>
      <c r="L26" s="6"/>
      <c r="M26" s="6"/>
      <c r="N26" s="6"/>
      <c r="O26" s="6"/>
      <c r="P26" s="6"/>
      <c r="Q26" s="6"/>
      <c r="R26" s="8">
        <f t="shared" si="0"/>
        <v>0</v>
      </c>
      <c r="S26" s="9">
        <f t="shared" si="2"/>
        <v>0</v>
      </c>
    </row>
    <row r="27" spans="2:19" ht="27.75" customHeight="1" x14ac:dyDescent="0.25">
      <c r="B27" s="29">
        <v>24</v>
      </c>
      <c r="C27" s="32" t="s">
        <v>12</v>
      </c>
      <c r="D27" s="5"/>
      <c r="E27" s="5"/>
      <c r="F27" s="5"/>
      <c r="G27" s="5"/>
      <c r="H27" s="5"/>
      <c r="I27" s="6"/>
      <c r="J27" s="6">
        <v>1</v>
      </c>
      <c r="K27" s="6"/>
      <c r="L27" s="6"/>
      <c r="M27" s="6"/>
      <c r="N27" s="6"/>
      <c r="O27" s="6"/>
      <c r="P27" s="6"/>
      <c r="Q27" s="6"/>
      <c r="R27" s="8">
        <f t="shared" si="0"/>
        <v>1</v>
      </c>
      <c r="S27" s="9">
        <f t="shared" si="2"/>
        <v>0.2</v>
      </c>
    </row>
    <row r="28" spans="2:19" ht="27.75" customHeight="1" x14ac:dyDescent="0.25">
      <c r="B28" s="29">
        <v>25</v>
      </c>
      <c r="C28" s="32" t="s">
        <v>14</v>
      </c>
      <c r="D28" s="5"/>
      <c r="E28" s="5"/>
      <c r="F28" s="5"/>
      <c r="G28" s="5"/>
      <c r="H28" s="5"/>
      <c r="I28" s="6"/>
      <c r="J28" s="6"/>
      <c r="K28" s="6"/>
      <c r="L28" s="6"/>
      <c r="M28" s="6"/>
      <c r="N28" s="6">
        <v>1</v>
      </c>
      <c r="O28" s="6"/>
      <c r="P28" s="6"/>
      <c r="Q28" s="6"/>
      <c r="R28" s="8">
        <f t="shared" si="0"/>
        <v>1</v>
      </c>
      <c r="S28" s="9">
        <f t="shared" si="2"/>
        <v>0.2</v>
      </c>
    </row>
    <row r="29" spans="2:19" ht="27.75" customHeight="1" x14ac:dyDescent="0.4">
      <c r="B29" s="29">
        <v>26</v>
      </c>
      <c r="C29" s="33" t="s">
        <v>45</v>
      </c>
      <c r="D29" s="5">
        <v>1</v>
      </c>
      <c r="E29" s="5"/>
      <c r="F29" s="5"/>
      <c r="G29" s="5"/>
      <c r="H29" s="5"/>
      <c r="I29" s="6"/>
      <c r="J29" s="6">
        <v>1</v>
      </c>
      <c r="K29" s="6"/>
      <c r="L29" s="6"/>
      <c r="M29" s="6"/>
      <c r="N29" s="6"/>
      <c r="O29" s="6"/>
      <c r="P29" s="6"/>
      <c r="Q29" s="6"/>
      <c r="R29" s="8">
        <f t="shared" si="0"/>
        <v>2</v>
      </c>
      <c r="S29" s="9">
        <f t="shared" si="2"/>
        <v>0.4</v>
      </c>
    </row>
    <row r="30" spans="2:19" ht="27.75" customHeight="1" x14ac:dyDescent="0.4">
      <c r="B30" s="29">
        <v>27</v>
      </c>
      <c r="C30" s="33" t="s">
        <v>15</v>
      </c>
      <c r="D30" s="10"/>
      <c r="E30" s="10"/>
      <c r="F30" s="10"/>
      <c r="G30" s="10"/>
      <c r="H30" s="10"/>
      <c r="I30" s="6"/>
      <c r="J30" s="6"/>
      <c r="K30" s="6"/>
      <c r="L30" s="6"/>
      <c r="M30" s="6"/>
      <c r="N30" s="6"/>
      <c r="O30" s="6"/>
      <c r="P30" s="6"/>
      <c r="Q30" s="6"/>
      <c r="R30" s="8">
        <f t="shared" si="0"/>
        <v>0</v>
      </c>
      <c r="S30" s="9">
        <f t="shared" si="2"/>
        <v>0</v>
      </c>
    </row>
    <row r="31" spans="2:19" ht="27.75" customHeight="1" x14ac:dyDescent="0.4">
      <c r="B31" s="29">
        <v>28</v>
      </c>
      <c r="C31" s="33" t="s">
        <v>16</v>
      </c>
      <c r="D31" s="11"/>
      <c r="E31" s="11"/>
      <c r="F31" s="11"/>
      <c r="G31" s="11"/>
      <c r="H31" s="11"/>
      <c r="I31" s="6"/>
      <c r="J31" s="6"/>
      <c r="K31" s="6"/>
      <c r="L31" s="6"/>
      <c r="M31" s="6"/>
      <c r="N31" s="6"/>
      <c r="O31" s="6"/>
      <c r="P31" s="6"/>
      <c r="Q31" s="6"/>
      <c r="R31" s="8">
        <f t="shared" si="0"/>
        <v>0</v>
      </c>
      <c r="S31" s="9">
        <f t="shared" si="2"/>
        <v>0</v>
      </c>
    </row>
    <row r="32" spans="2:19" ht="27.75" customHeight="1" x14ac:dyDescent="0.4">
      <c r="B32" s="29">
        <v>29</v>
      </c>
      <c r="C32" s="33" t="s">
        <v>17</v>
      </c>
      <c r="D32" s="11"/>
      <c r="E32" s="11"/>
      <c r="F32" s="11"/>
      <c r="G32" s="11"/>
      <c r="H32" s="11"/>
      <c r="I32" s="6"/>
      <c r="J32" s="6"/>
      <c r="K32" s="6"/>
      <c r="L32" s="6"/>
      <c r="M32" s="6"/>
      <c r="N32" s="6"/>
      <c r="O32" s="6"/>
      <c r="P32" s="6"/>
      <c r="Q32" s="6"/>
      <c r="R32" s="8">
        <f t="shared" si="0"/>
        <v>0</v>
      </c>
      <c r="S32" s="9">
        <f t="shared" si="2"/>
        <v>0</v>
      </c>
    </row>
    <row r="33" spans="2:19" ht="27.75" customHeight="1" x14ac:dyDescent="0.4">
      <c r="B33" s="29">
        <v>30</v>
      </c>
      <c r="C33" s="33" t="s">
        <v>19</v>
      </c>
      <c r="D33" s="11"/>
      <c r="E33" s="11"/>
      <c r="F33" s="11"/>
      <c r="G33" s="11"/>
      <c r="H33" s="11"/>
      <c r="I33" s="6"/>
      <c r="J33" s="6"/>
      <c r="K33" s="6"/>
      <c r="L33" s="6"/>
      <c r="M33" s="6"/>
      <c r="N33" s="6"/>
      <c r="O33" s="6"/>
      <c r="P33" s="6"/>
      <c r="Q33" s="6"/>
      <c r="R33" s="8">
        <f t="shared" si="0"/>
        <v>0</v>
      </c>
      <c r="S33" s="9">
        <f t="shared" si="2"/>
        <v>0</v>
      </c>
    </row>
    <row r="34" spans="2:19" ht="27.75" customHeight="1" x14ac:dyDescent="0.4">
      <c r="B34" s="29">
        <v>31</v>
      </c>
      <c r="C34" s="33" t="s">
        <v>46</v>
      </c>
      <c r="D34" s="11"/>
      <c r="E34" s="11"/>
      <c r="F34" s="11"/>
      <c r="G34" s="11"/>
      <c r="H34" s="11"/>
      <c r="I34" s="6"/>
      <c r="J34" s="6"/>
      <c r="K34" s="6"/>
      <c r="L34" s="6"/>
      <c r="M34" s="6"/>
      <c r="N34" s="6"/>
      <c r="O34" s="6"/>
      <c r="P34" s="6"/>
      <c r="Q34" s="6"/>
      <c r="R34" s="8">
        <f t="shared" si="0"/>
        <v>0</v>
      </c>
      <c r="S34" s="9">
        <f t="shared" si="2"/>
        <v>0</v>
      </c>
    </row>
    <row r="35" spans="2:19" ht="27.75" customHeight="1" x14ac:dyDescent="0.4">
      <c r="B35" s="29">
        <v>32</v>
      </c>
      <c r="C35" s="34" t="s">
        <v>47</v>
      </c>
      <c r="D35" s="11"/>
      <c r="E35" s="11"/>
      <c r="F35" s="11"/>
      <c r="G35" s="11"/>
      <c r="H35" s="11"/>
      <c r="I35" s="6"/>
      <c r="J35" s="6"/>
      <c r="K35" s="6"/>
      <c r="L35" s="6"/>
      <c r="M35" s="6"/>
      <c r="N35" s="6"/>
      <c r="O35" s="6"/>
      <c r="P35" s="6"/>
      <c r="Q35" s="6"/>
      <c r="R35" s="8">
        <f t="shared" si="0"/>
        <v>0</v>
      </c>
      <c r="S35" s="9">
        <f t="shared" si="2"/>
        <v>0</v>
      </c>
    </row>
    <row r="36" spans="2:19" ht="27.75" customHeight="1" x14ac:dyDescent="0.4">
      <c r="B36" s="29">
        <v>33</v>
      </c>
      <c r="C36" s="35" t="s">
        <v>48</v>
      </c>
      <c r="D36" s="11"/>
      <c r="E36" s="11"/>
      <c r="F36" s="11"/>
      <c r="G36" s="11"/>
      <c r="H36" s="11"/>
      <c r="I36" s="6"/>
      <c r="J36" s="6"/>
      <c r="K36" s="6"/>
      <c r="L36" s="6"/>
      <c r="M36" s="6"/>
      <c r="N36" s="6"/>
      <c r="O36" s="6"/>
      <c r="P36" s="6"/>
      <c r="Q36" s="6"/>
      <c r="R36" s="8">
        <f t="shared" ref="R36:R55" si="3">SUM(D36:Q36)</f>
        <v>0</v>
      </c>
      <c r="S36" s="9">
        <f t="shared" si="2"/>
        <v>0</v>
      </c>
    </row>
    <row r="37" spans="2:19" ht="27.75" customHeight="1" x14ac:dyDescent="0.25">
      <c r="B37" s="29">
        <v>34</v>
      </c>
      <c r="C37" s="32" t="s">
        <v>49</v>
      </c>
      <c r="D37" s="11"/>
      <c r="E37" s="11"/>
      <c r="F37" s="11"/>
      <c r="G37" s="11"/>
      <c r="H37" s="11"/>
      <c r="I37" s="6"/>
      <c r="J37" s="6"/>
      <c r="K37" s="6"/>
      <c r="L37" s="6"/>
      <c r="M37" s="6"/>
      <c r="N37" s="6"/>
      <c r="O37" s="6"/>
      <c r="P37" s="6"/>
      <c r="Q37" s="6"/>
      <c r="R37" s="8">
        <f t="shared" si="3"/>
        <v>0</v>
      </c>
      <c r="S37" s="9">
        <f t="shared" si="2"/>
        <v>0</v>
      </c>
    </row>
    <row r="38" spans="2:19" ht="27.75" customHeight="1" x14ac:dyDescent="0.25">
      <c r="B38" s="29">
        <v>35</v>
      </c>
      <c r="C38" s="32" t="s">
        <v>18</v>
      </c>
      <c r="D38" s="11"/>
      <c r="E38" s="11"/>
      <c r="F38" s="11"/>
      <c r="G38" s="11"/>
      <c r="H38" s="11"/>
      <c r="I38" s="6"/>
      <c r="J38" s="6"/>
      <c r="K38" s="6"/>
      <c r="L38" s="6"/>
      <c r="M38" s="6"/>
      <c r="N38" s="6"/>
      <c r="O38" s="6">
        <v>1</v>
      </c>
      <c r="P38" s="6"/>
      <c r="Q38" s="6"/>
      <c r="R38" s="8">
        <f t="shared" si="3"/>
        <v>1</v>
      </c>
      <c r="S38" s="9">
        <f t="shared" si="2"/>
        <v>0.2</v>
      </c>
    </row>
    <row r="39" spans="2:19" ht="27.75" customHeight="1" x14ac:dyDescent="0.25">
      <c r="B39" s="36">
        <v>36</v>
      </c>
      <c r="C39" s="32" t="s">
        <v>23</v>
      </c>
      <c r="D39" s="11"/>
      <c r="E39" s="11"/>
      <c r="F39" s="11"/>
      <c r="G39" s="11"/>
      <c r="H39" s="11"/>
      <c r="I39" s="6"/>
      <c r="J39" s="6"/>
      <c r="K39" s="6"/>
      <c r="L39" s="6"/>
      <c r="M39" s="6"/>
      <c r="N39" s="6"/>
      <c r="O39" s="6"/>
      <c r="P39" s="6"/>
      <c r="Q39" s="6"/>
      <c r="R39" s="8">
        <f t="shared" si="3"/>
        <v>0</v>
      </c>
      <c r="S39" s="9">
        <f t="shared" si="2"/>
        <v>0</v>
      </c>
    </row>
    <row r="40" spans="2:19" ht="27.75" customHeight="1" x14ac:dyDescent="0.25">
      <c r="B40" s="36">
        <v>37</v>
      </c>
      <c r="C40" s="32" t="s">
        <v>20</v>
      </c>
      <c r="D40" s="13"/>
      <c r="E40" s="13"/>
      <c r="F40" s="13"/>
      <c r="G40" s="13"/>
      <c r="H40" s="13"/>
      <c r="I40" s="7"/>
      <c r="J40" s="7"/>
      <c r="K40" s="7"/>
      <c r="L40" s="7"/>
      <c r="M40" s="7"/>
      <c r="N40" s="7"/>
      <c r="O40" s="7"/>
      <c r="P40" s="7"/>
      <c r="Q40" s="7"/>
      <c r="R40" s="8">
        <f t="shared" si="3"/>
        <v>0</v>
      </c>
      <c r="S40" s="9">
        <f t="shared" si="2"/>
        <v>0</v>
      </c>
    </row>
    <row r="41" spans="2:19" ht="27.75" customHeight="1" x14ac:dyDescent="0.25">
      <c r="B41" s="36">
        <v>38</v>
      </c>
      <c r="C41" s="32" t="s">
        <v>26</v>
      </c>
      <c r="D41" s="47"/>
      <c r="E41" s="47"/>
      <c r="F41" s="47"/>
      <c r="G41" s="47"/>
      <c r="H41" s="47"/>
      <c r="I41" s="7"/>
      <c r="J41" s="7"/>
      <c r="K41" s="7"/>
      <c r="L41" s="7"/>
      <c r="M41" s="7"/>
      <c r="N41" s="7"/>
      <c r="O41" s="7"/>
      <c r="P41" s="7"/>
      <c r="Q41" s="7"/>
      <c r="R41" s="8">
        <f t="shared" si="3"/>
        <v>0</v>
      </c>
      <c r="S41" s="9">
        <f t="shared" si="2"/>
        <v>0</v>
      </c>
    </row>
    <row r="42" spans="2:19" ht="27.75" customHeight="1" x14ac:dyDescent="0.4">
      <c r="B42" s="36">
        <v>39</v>
      </c>
      <c r="C42" s="37" t="s">
        <v>29</v>
      </c>
      <c r="D42" s="13"/>
      <c r="E42" s="13"/>
      <c r="F42" s="13"/>
      <c r="G42" s="13"/>
      <c r="H42" s="13"/>
      <c r="I42" s="7"/>
      <c r="J42" s="7"/>
      <c r="K42" s="7"/>
      <c r="L42" s="7"/>
      <c r="M42" s="7"/>
      <c r="N42" s="7"/>
      <c r="O42" s="7"/>
      <c r="P42" s="7"/>
      <c r="Q42" s="7"/>
      <c r="R42" s="8">
        <f t="shared" si="3"/>
        <v>0</v>
      </c>
      <c r="S42" s="9">
        <f t="shared" si="2"/>
        <v>0</v>
      </c>
    </row>
    <row r="43" spans="2:19" ht="27.75" customHeight="1" x14ac:dyDescent="0.4">
      <c r="B43" s="36">
        <v>40</v>
      </c>
      <c r="C43" s="37" t="s">
        <v>30</v>
      </c>
      <c r="D43" s="13"/>
      <c r="E43" s="13"/>
      <c r="F43" s="13"/>
      <c r="G43" s="13"/>
      <c r="H43" s="13"/>
      <c r="I43" s="7"/>
      <c r="J43" s="7"/>
      <c r="K43" s="7"/>
      <c r="L43" s="7"/>
      <c r="M43" s="7"/>
      <c r="N43" s="7"/>
      <c r="O43" s="7"/>
      <c r="P43" s="7"/>
      <c r="Q43" s="7"/>
      <c r="R43" s="8">
        <f t="shared" si="3"/>
        <v>0</v>
      </c>
      <c r="S43" s="9">
        <f t="shared" si="2"/>
        <v>0</v>
      </c>
    </row>
    <row r="44" spans="2:19" ht="27.75" customHeight="1" x14ac:dyDescent="0.25">
      <c r="B44" s="36">
        <v>41</v>
      </c>
      <c r="C44" s="38" t="s">
        <v>24</v>
      </c>
      <c r="D44" s="13"/>
      <c r="E44" s="13"/>
      <c r="F44" s="13"/>
      <c r="G44" s="13"/>
      <c r="H44" s="13"/>
      <c r="I44" s="7"/>
      <c r="J44" s="7">
        <v>1</v>
      </c>
      <c r="K44" s="7"/>
      <c r="L44" s="7"/>
      <c r="M44" s="7"/>
      <c r="N44" s="7"/>
      <c r="O44" s="7"/>
      <c r="P44" s="7"/>
      <c r="Q44" s="7"/>
      <c r="R44" s="8">
        <f t="shared" si="3"/>
        <v>1</v>
      </c>
      <c r="S44" s="9">
        <f t="shared" si="2"/>
        <v>0.2</v>
      </c>
    </row>
    <row r="45" spans="2:19" ht="27.75" customHeight="1" x14ac:dyDescent="0.25">
      <c r="B45" s="36">
        <v>42</v>
      </c>
      <c r="C45" s="32" t="s">
        <v>32</v>
      </c>
      <c r="D45" s="13"/>
      <c r="E45" s="13"/>
      <c r="F45" s="13"/>
      <c r="G45" s="13"/>
      <c r="H45" s="13"/>
      <c r="I45" s="7"/>
      <c r="J45" s="7"/>
      <c r="K45" s="7"/>
      <c r="L45" s="7"/>
      <c r="M45" s="7"/>
      <c r="N45" s="7"/>
      <c r="O45" s="7"/>
      <c r="P45" s="7"/>
      <c r="Q45" s="7"/>
      <c r="R45" s="8">
        <f t="shared" si="3"/>
        <v>0</v>
      </c>
      <c r="S45" s="9">
        <f t="shared" si="2"/>
        <v>0</v>
      </c>
    </row>
    <row r="46" spans="2:19" ht="27.75" customHeight="1" x14ac:dyDescent="0.25">
      <c r="B46" s="36">
        <v>43</v>
      </c>
      <c r="C46" s="32" t="s">
        <v>13</v>
      </c>
      <c r="D46" s="13"/>
      <c r="E46" s="13"/>
      <c r="F46" s="13"/>
      <c r="G46" s="13"/>
      <c r="H46" s="13"/>
      <c r="I46" s="7"/>
      <c r="J46" s="7">
        <v>1</v>
      </c>
      <c r="K46" s="7"/>
      <c r="L46" s="7"/>
      <c r="M46" s="7"/>
      <c r="N46" s="7"/>
      <c r="O46" s="7"/>
      <c r="P46" s="7"/>
      <c r="Q46" s="7"/>
      <c r="R46" s="8">
        <f t="shared" si="3"/>
        <v>1</v>
      </c>
      <c r="S46" s="9">
        <f t="shared" si="2"/>
        <v>0.2</v>
      </c>
    </row>
    <row r="47" spans="2:19" ht="27.75" customHeight="1" x14ac:dyDescent="0.25">
      <c r="B47" s="36">
        <v>44</v>
      </c>
      <c r="C47" s="32" t="s">
        <v>31</v>
      </c>
      <c r="D47" s="13"/>
      <c r="E47" s="13"/>
      <c r="F47" s="13"/>
      <c r="G47" s="13"/>
      <c r="H47" s="13"/>
      <c r="I47" s="7"/>
      <c r="J47" s="7"/>
      <c r="K47" s="7"/>
      <c r="L47" s="7"/>
      <c r="M47" s="7"/>
      <c r="N47" s="7">
        <v>1</v>
      </c>
      <c r="O47" s="7"/>
      <c r="P47" s="7"/>
      <c r="Q47" s="7"/>
      <c r="R47" s="8">
        <f t="shared" si="3"/>
        <v>1</v>
      </c>
      <c r="S47" s="9">
        <f t="shared" si="2"/>
        <v>0.2</v>
      </c>
    </row>
    <row r="48" spans="2:19" ht="27.75" customHeight="1" x14ac:dyDescent="0.25">
      <c r="B48" s="39">
        <v>45</v>
      </c>
      <c r="C48" s="40" t="s">
        <v>54</v>
      </c>
      <c r="D48" s="13"/>
      <c r="E48" s="13"/>
      <c r="F48" s="13"/>
      <c r="G48" s="13"/>
      <c r="H48" s="13"/>
      <c r="I48" s="6">
        <v>1</v>
      </c>
      <c r="J48" s="6">
        <v>1</v>
      </c>
      <c r="K48" s="6"/>
      <c r="L48" s="6"/>
      <c r="M48" s="6"/>
      <c r="N48" s="6"/>
      <c r="O48" s="6"/>
      <c r="P48" s="6"/>
      <c r="Q48" s="6"/>
      <c r="R48" s="8">
        <f t="shared" si="3"/>
        <v>2</v>
      </c>
      <c r="S48" s="9">
        <f t="shared" si="2"/>
        <v>0.4</v>
      </c>
    </row>
    <row r="49" spans="2:19" ht="27.75" customHeight="1" x14ac:dyDescent="0.25">
      <c r="B49" s="39"/>
      <c r="C49" s="40"/>
      <c r="D49" s="13"/>
      <c r="E49" s="13"/>
      <c r="F49" s="13"/>
      <c r="G49" s="13"/>
      <c r="H49" s="13"/>
      <c r="I49" s="6"/>
      <c r="J49" s="6"/>
      <c r="K49" s="6"/>
      <c r="L49" s="6"/>
      <c r="M49" s="6"/>
      <c r="N49" s="6"/>
      <c r="O49" s="6"/>
      <c r="P49" s="6"/>
      <c r="Q49" s="6"/>
      <c r="R49" s="8">
        <f t="shared" si="3"/>
        <v>0</v>
      </c>
      <c r="S49" s="9">
        <f t="shared" si="2"/>
        <v>0</v>
      </c>
    </row>
    <row r="50" spans="2:19" ht="27.75" customHeight="1" x14ac:dyDescent="0.25">
      <c r="B50" s="14"/>
      <c r="C50" s="12"/>
      <c r="D50" s="13"/>
      <c r="E50" s="13"/>
      <c r="F50" s="13"/>
      <c r="G50" s="13"/>
      <c r="H50" s="13"/>
      <c r="I50" s="6"/>
      <c r="J50" s="6"/>
      <c r="K50" s="6"/>
      <c r="L50" s="6"/>
      <c r="M50" s="6"/>
      <c r="N50" s="6"/>
      <c r="O50" s="6"/>
      <c r="P50" s="6"/>
      <c r="Q50" s="6"/>
      <c r="R50" s="8">
        <f t="shared" si="3"/>
        <v>0</v>
      </c>
      <c r="S50" s="9">
        <f t="shared" si="2"/>
        <v>0</v>
      </c>
    </row>
    <row r="51" spans="2:19" ht="36.75" customHeight="1" x14ac:dyDescent="0.25">
      <c r="B51" s="15"/>
      <c r="C51" s="16" t="s">
        <v>50</v>
      </c>
      <c r="D51" s="17"/>
      <c r="E51" s="17"/>
      <c r="F51" s="17"/>
      <c r="G51" s="17"/>
      <c r="H51" s="17"/>
      <c r="I51" s="6"/>
      <c r="J51" s="6"/>
      <c r="K51" s="6"/>
      <c r="L51" s="6"/>
      <c r="M51" s="6"/>
      <c r="N51" s="6"/>
      <c r="O51" s="6"/>
      <c r="P51" s="6"/>
      <c r="Q51" s="6"/>
      <c r="R51" s="8">
        <f t="shared" si="3"/>
        <v>0</v>
      </c>
      <c r="S51" s="9">
        <f t="shared" si="2"/>
        <v>0</v>
      </c>
    </row>
    <row r="52" spans="2:19" ht="39.75" customHeight="1" x14ac:dyDescent="0.25">
      <c r="B52" s="4">
        <v>1</v>
      </c>
      <c r="C52" s="18" t="s">
        <v>25</v>
      </c>
      <c r="D52" s="19"/>
      <c r="E52" s="19"/>
      <c r="F52" s="19"/>
      <c r="G52" s="19"/>
      <c r="H52" s="19"/>
      <c r="I52" s="6"/>
      <c r="J52" s="6">
        <v>1</v>
      </c>
      <c r="K52" s="6"/>
      <c r="L52" s="6"/>
      <c r="M52" s="6"/>
      <c r="N52" s="6"/>
      <c r="O52" s="6"/>
      <c r="P52" s="6"/>
      <c r="Q52" s="6"/>
      <c r="R52" s="8">
        <f t="shared" si="3"/>
        <v>1</v>
      </c>
      <c r="S52" s="9">
        <f t="shared" si="2"/>
        <v>0.2</v>
      </c>
    </row>
    <row r="53" spans="2:19" ht="39.75" customHeight="1" x14ac:dyDescent="0.25">
      <c r="B53" s="4">
        <v>2</v>
      </c>
      <c r="C53" s="18" t="s">
        <v>27</v>
      </c>
      <c r="D53" s="19"/>
      <c r="E53" s="19"/>
      <c r="F53" s="19"/>
      <c r="G53" s="19"/>
      <c r="H53" s="19"/>
      <c r="I53" s="6"/>
      <c r="J53" s="6"/>
      <c r="K53" s="6"/>
      <c r="L53" s="6"/>
      <c r="M53" s="6"/>
      <c r="N53" s="6"/>
      <c r="O53" s="6"/>
      <c r="P53" s="6"/>
      <c r="Q53" s="6"/>
      <c r="R53" s="8">
        <f t="shared" si="3"/>
        <v>0</v>
      </c>
      <c r="S53" s="9">
        <f t="shared" si="2"/>
        <v>0</v>
      </c>
    </row>
    <row r="54" spans="2:19" ht="39.75" customHeight="1" x14ac:dyDescent="0.25">
      <c r="B54" s="4">
        <v>3</v>
      </c>
      <c r="C54" s="18" t="s">
        <v>28</v>
      </c>
      <c r="D54" s="19"/>
      <c r="E54" s="19"/>
      <c r="F54" s="19"/>
      <c r="G54" s="19"/>
      <c r="H54" s="19"/>
      <c r="I54" s="6"/>
      <c r="J54" s="6"/>
      <c r="K54" s="6"/>
      <c r="L54" s="6"/>
      <c r="M54" s="6"/>
      <c r="N54" s="6"/>
      <c r="O54" s="6"/>
      <c r="P54" s="6"/>
      <c r="Q54" s="6"/>
      <c r="R54" s="8">
        <f t="shared" si="3"/>
        <v>0</v>
      </c>
      <c r="S54" s="9">
        <f t="shared" si="2"/>
        <v>0</v>
      </c>
    </row>
    <row r="55" spans="2:19" ht="29.25" customHeight="1" x14ac:dyDescent="0.45">
      <c r="B55" s="4">
        <v>4</v>
      </c>
      <c r="C55" s="20" t="s">
        <v>55</v>
      </c>
      <c r="D55" s="21"/>
      <c r="E55" s="21"/>
      <c r="F55" s="21"/>
      <c r="G55" s="21"/>
      <c r="H55" s="21"/>
      <c r="I55" s="6"/>
      <c r="J55" s="6"/>
      <c r="K55" s="6"/>
      <c r="L55" s="6"/>
      <c r="M55" s="6"/>
      <c r="N55" s="6"/>
      <c r="O55" s="6"/>
      <c r="P55" s="6"/>
      <c r="Q55" s="6"/>
      <c r="R55" s="8">
        <f t="shared" si="3"/>
        <v>0</v>
      </c>
      <c r="S55" s="9">
        <f t="shared" si="2"/>
        <v>0</v>
      </c>
    </row>
    <row r="56" spans="2:19" s="54" customFormat="1" ht="27.75" customHeight="1" x14ac:dyDescent="0.45">
      <c r="B56" s="156" t="s">
        <v>33</v>
      </c>
      <c r="C56" s="156"/>
      <c r="D56" s="52">
        <f t="shared" ref="D56:M56" si="4">SUM(D4:D55)</f>
        <v>6</v>
      </c>
      <c r="E56" s="52">
        <f t="shared" si="4"/>
        <v>0</v>
      </c>
      <c r="F56" s="52">
        <f t="shared" si="4"/>
        <v>0</v>
      </c>
      <c r="G56" s="52">
        <f t="shared" si="4"/>
        <v>0</v>
      </c>
      <c r="H56" s="52">
        <f t="shared" si="4"/>
        <v>0</v>
      </c>
      <c r="I56" s="52">
        <f t="shared" si="4"/>
        <v>3</v>
      </c>
      <c r="J56" s="52">
        <f t="shared" si="4"/>
        <v>7</v>
      </c>
      <c r="K56" s="52">
        <f t="shared" si="4"/>
        <v>0</v>
      </c>
      <c r="L56" s="52">
        <f t="shared" si="4"/>
        <v>0</v>
      </c>
      <c r="M56" s="52">
        <f t="shared" si="4"/>
        <v>0</v>
      </c>
      <c r="N56" s="52">
        <f>SUM(N4:N55)</f>
        <v>5</v>
      </c>
      <c r="O56" s="52">
        <f t="shared" ref="O56:Q56" si="5">SUM(O4:O55)</f>
        <v>1</v>
      </c>
      <c r="P56" s="52">
        <f t="shared" si="5"/>
        <v>0</v>
      </c>
      <c r="Q56" s="52">
        <f t="shared" si="5"/>
        <v>0</v>
      </c>
      <c r="R56" s="52">
        <f t="shared" ref="R56" si="6">SUM(R5:R55)</f>
        <v>22</v>
      </c>
      <c r="S56" s="53"/>
    </row>
    <row r="57" spans="2:19" s="56" customFormat="1" ht="16.5" customHeight="1" x14ac:dyDescent="0.45">
      <c r="B57" s="157" t="s">
        <v>34</v>
      </c>
      <c r="C57" s="158"/>
      <c r="D57" s="55">
        <f t="shared" ref="D57:P57" si="7">IF(D56&gt;=1,1,"")</f>
        <v>1</v>
      </c>
      <c r="E57" s="55" t="str">
        <f t="shared" si="7"/>
        <v/>
      </c>
      <c r="F57" s="55" t="str">
        <f t="shared" si="7"/>
        <v/>
      </c>
      <c r="G57" s="55" t="str">
        <f t="shared" si="7"/>
        <v/>
      </c>
      <c r="H57" s="55" t="str">
        <f t="shared" si="7"/>
        <v/>
      </c>
      <c r="I57" s="55">
        <f t="shared" si="7"/>
        <v>1</v>
      </c>
      <c r="J57" s="55">
        <f t="shared" si="7"/>
        <v>1</v>
      </c>
      <c r="K57" s="55" t="str">
        <f t="shared" si="7"/>
        <v/>
      </c>
      <c r="L57" s="55" t="str">
        <f t="shared" si="7"/>
        <v/>
      </c>
      <c r="M57" s="55" t="str">
        <f t="shared" si="7"/>
        <v/>
      </c>
      <c r="N57" s="55">
        <f t="shared" si="7"/>
        <v>1</v>
      </c>
      <c r="O57" s="55">
        <f t="shared" si="7"/>
        <v>1</v>
      </c>
      <c r="P57" s="55" t="str">
        <f t="shared" si="7"/>
        <v/>
      </c>
      <c r="Q57" s="55" t="str">
        <f>IF(Q56&gt;=1,1,"")</f>
        <v/>
      </c>
      <c r="R57" s="52">
        <f>SUM(D57:Q57)</f>
        <v>5</v>
      </c>
      <c r="S57" s="53">
        <f>R57/$R$57</f>
        <v>1</v>
      </c>
    </row>
    <row r="58" spans="2:19" ht="27.75" customHeight="1" x14ac:dyDescent="0.55000000000000004">
      <c r="B58" s="22"/>
      <c r="I58" s="24"/>
      <c r="J58" s="24"/>
      <c r="K58" s="24"/>
      <c r="L58" s="24"/>
      <c r="M58" s="24"/>
      <c r="N58" s="24"/>
      <c r="O58" s="24"/>
      <c r="P58" s="24"/>
      <c r="Q58" s="24"/>
    </row>
    <row r="59" spans="2:19" ht="27.75" customHeight="1" x14ac:dyDescent="0.3">
      <c r="I59" s="26"/>
      <c r="J59" s="26"/>
      <c r="K59" s="26"/>
      <c r="L59" s="26"/>
      <c r="M59" s="26"/>
      <c r="N59" s="26"/>
      <c r="O59" s="26"/>
      <c r="P59" s="26"/>
      <c r="Q59" s="26"/>
    </row>
    <row r="60" spans="2:19" ht="27.75" customHeight="1" x14ac:dyDescent="0.55000000000000004">
      <c r="I60" s="24"/>
      <c r="J60" s="24"/>
      <c r="K60" s="24"/>
      <c r="L60" s="24"/>
      <c r="M60" s="24"/>
      <c r="N60" s="24"/>
      <c r="O60" s="24"/>
      <c r="P60" s="24"/>
      <c r="Q60" s="24"/>
    </row>
    <row r="61" spans="2:19" ht="27.75" customHeight="1" x14ac:dyDescent="0.3">
      <c r="I61" s="26"/>
      <c r="J61" s="26"/>
      <c r="K61" s="26"/>
      <c r="L61" s="26"/>
      <c r="M61" s="26"/>
      <c r="N61" s="26"/>
      <c r="O61" s="26"/>
      <c r="P61" s="26"/>
      <c r="Q61" s="26"/>
    </row>
    <row r="62" spans="2:19" ht="27.75" customHeight="1" x14ac:dyDescent="0.3">
      <c r="I62" s="26"/>
      <c r="J62" s="26"/>
      <c r="K62" s="26"/>
      <c r="L62" s="26"/>
      <c r="M62" s="26"/>
      <c r="N62" s="26"/>
      <c r="O62" s="26"/>
      <c r="P62" s="26"/>
      <c r="Q62" s="26"/>
    </row>
    <row r="63" spans="2:19" ht="27.75" customHeight="1" x14ac:dyDescent="0.55000000000000004">
      <c r="I63" s="27"/>
      <c r="J63" s="27"/>
      <c r="K63" s="27"/>
      <c r="L63" s="27"/>
      <c r="M63" s="27"/>
      <c r="N63" s="27"/>
      <c r="O63" s="27"/>
      <c r="P63" s="27"/>
      <c r="Q63" s="27"/>
    </row>
  </sheetData>
  <mergeCells count="6">
    <mergeCell ref="B1:R1"/>
    <mergeCell ref="B56:C56"/>
    <mergeCell ref="B57:C57"/>
    <mergeCell ref="D2:H2"/>
    <mergeCell ref="I2:M2"/>
    <mergeCell ref="N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70"/>
  <sheetViews>
    <sheetView topLeftCell="A4" zoomScale="55" zoomScaleNormal="55" workbookViewId="0">
      <selection activeCell="C35" sqref="C35:C37"/>
    </sheetView>
  </sheetViews>
  <sheetFormatPr defaultRowHeight="16.5" x14ac:dyDescent="0.4"/>
  <cols>
    <col min="1" max="1" width="3.42578125" style="98" customWidth="1"/>
    <col min="2" max="2" width="8.28515625" style="98" customWidth="1"/>
    <col min="3" max="3" width="25.7109375" style="98" customWidth="1"/>
    <col min="4" max="4" width="7.28515625" style="112" customWidth="1"/>
    <col min="5" max="7" width="6.42578125" style="113" customWidth="1"/>
    <col min="8" max="8" width="6.7109375" style="113" customWidth="1"/>
    <col min="9" max="9" width="6.5703125" style="113" customWidth="1"/>
    <col min="10" max="10" width="6.140625" style="113" customWidth="1"/>
    <col min="11" max="11" width="10" style="113" customWidth="1"/>
    <col min="12" max="12" width="5.7109375" style="98" customWidth="1"/>
    <col min="13" max="13" width="12" style="98" customWidth="1"/>
    <col min="14" max="14" width="5.140625" style="98" customWidth="1"/>
    <col min="15" max="15" width="7.7109375" style="98" customWidth="1"/>
    <col min="16" max="16" width="5.7109375" style="98" customWidth="1"/>
    <col min="17" max="17" width="6.7109375" style="98" customWidth="1"/>
    <col min="18" max="19" width="7.42578125" style="98" customWidth="1"/>
    <col min="20" max="20" width="7.85546875" style="98" customWidth="1"/>
    <col min="21" max="22" width="7.42578125" style="98" customWidth="1"/>
    <col min="23" max="23" width="6.5703125" style="98" customWidth="1"/>
    <col min="24" max="24" width="5.28515625" style="98" customWidth="1"/>
    <col min="25" max="25" width="7.140625" style="114" customWidth="1"/>
    <col min="26" max="26" width="13.7109375" style="98" customWidth="1"/>
    <col min="27" max="266" width="9.140625" style="98"/>
    <col min="267" max="267" width="3.42578125" style="98" customWidth="1"/>
    <col min="268" max="268" width="8.28515625" style="98" customWidth="1"/>
    <col min="269" max="269" width="35.42578125" style="98" customWidth="1"/>
    <col min="270" max="270" width="19.28515625" style="98" customWidth="1"/>
    <col min="271" max="271" width="15.5703125" style="98" customWidth="1"/>
    <col min="272" max="272" width="22.28515625" style="98" customWidth="1"/>
    <col min="273" max="274" width="20.28515625" style="98" customWidth="1"/>
    <col min="275" max="275" width="15.42578125" style="98" customWidth="1"/>
    <col min="276" max="276" width="16" style="98" customWidth="1"/>
    <col min="277" max="277" width="15.7109375" style="98" customWidth="1"/>
    <col min="278" max="278" width="13.5703125" style="98" customWidth="1"/>
    <col min="279" max="279" width="15.7109375" style="98" customWidth="1"/>
    <col min="280" max="280" width="13.28515625" style="98" customWidth="1"/>
    <col min="281" max="281" width="14" style="98" customWidth="1"/>
    <col min="282" max="282" width="19.5703125" style="98" customWidth="1"/>
    <col min="283" max="522" width="9.140625" style="98"/>
    <col min="523" max="523" width="3.42578125" style="98" customWidth="1"/>
    <col min="524" max="524" width="8.28515625" style="98" customWidth="1"/>
    <col min="525" max="525" width="35.42578125" style="98" customWidth="1"/>
    <col min="526" max="526" width="19.28515625" style="98" customWidth="1"/>
    <col min="527" max="527" width="15.5703125" style="98" customWidth="1"/>
    <col min="528" max="528" width="22.28515625" style="98" customWidth="1"/>
    <col min="529" max="530" width="20.28515625" style="98" customWidth="1"/>
    <col min="531" max="531" width="15.42578125" style="98" customWidth="1"/>
    <col min="532" max="532" width="16" style="98" customWidth="1"/>
    <col min="533" max="533" width="15.7109375" style="98" customWidth="1"/>
    <col min="534" max="534" width="13.5703125" style="98" customWidth="1"/>
    <col min="535" max="535" width="15.7109375" style="98" customWidth="1"/>
    <col min="536" max="536" width="13.28515625" style="98" customWidth="1"/>
    <col min="537" max="537" width="14" style="98" customWidth="1"/>
    <col min="538" max="538" width="19.5703125" style="98" customWidth="1"/>
    <col min="539" max="778" width="9.140625" style="98"/>
    <col min="779" max="779" width="3.42578125" style="98" customWidth="1"/>
    <col min="780" max="780" width="8.28515625" style="98" customWidth="1"/>
    <col min="781" max="781" width="35.42578125" style="98" customWidth="1"/>
    <col min="782" max="782" width="19.28515625" style="98" customWidth="1"/>
    <col min="783" max="783" width="15.5703125" style="98" customWidth="1"/>
    <col min="784" max="784" width="22.28515625" style="98" customWidth="1"/>
    <col min="785" max="786" width="20.28515625" style="98" customWidth="1"/>
    <col min="787" max="787" width="15.42578125" style="98" customWidth="1"/>
    <col min="788" max="788" width="16" style="98" customWidth="1"/>
    <col min="789" max="789" width="15.7109375" style="98" customWidth="1"/>
    <col min="790" max="790" width="13.5703125" style="98" customWidth="1"/>
    <col min="791" max="791" width="15.7109375" style="98" customWidth="1"/>
    <col min="792" max="792" width="13.28515625" style="98" customWidth="1"/>
    <col min="793" max="793" width="14" style="98" customWidth="1"/>
    <col min="794" max="794" width="19.5703125" style="98" customWidth="1"/>
    <col min="795" max="1034" width="9.140625" style="98"/>
    <col min="1035" max="1035" width="3.42578125" style="98" customWidth="1"/>
    <col min="1036" max="1036" width="8.28515625" style="98" customWidth="1"/>
    <col min="1037" max="1037" width="35.42578125" style="98" customWidth="1"/>
    <col min="1038" max="1038" width="19.28515625" style="98" customWidth="1"/>
    <col min="1039" max="1039" width="15.5703125" style="98" customWidth="1"/>
    <col min="1040" max="1040" width="22.28515625" style="98" customWidth="1"/>
    <col min="1041" max="1042" width="20.28515625" style="98" customWidth="1"/>
    <col min="1043" max="1043" width="15.42578125" style="98" customWidth="1"/>
    <col min="1044" max="1044" width="16" style="98" customWidth="1"/>
    <col min="1045" max="1045" width="15.7109375" style="98" customWidth="1"/>
    <col min="1046" max="1046" width="13.5703125" style="98" customWidth="1"/>
    <col min="1047" max="1047" width="15.7109375" style="98" customWidth="1"/>
    <col min="1048" max="1048" width="13.28515625" style="98" customWidth="1"/>
    <col min="1049" max="1049" width="14" style="98" customWidth="1"/>
    <col min="1050" max="1050" width="19.5703125" style="98" customWidth="1"/>
    <col min="1051" max="1290" width="9.140625" style="98"/>
    <col min="1291" max="1291" width="3.42578125" style="98" customWidth="1"/>
    <col min="1292" max="1292" width="8.28515625" style="98" customWidth="1"/>
    <col min="1293" max="1293" width="35.42578125" style="98" customWidth="1"/>
    <col min="1294" max="1294" width="19.28515625" style="98" customWidth="1"/>
    <col min="1295" max="1295" width="15.5703125" style="98" customWidth="1"/>
    <col min="1296" max="1296" width="22.28515625" style="98" customWidth="1"/>
    <col min="1297" max="1298" width="20.28515625" style="98" customWidth="1"/>
    <col min="1299" max="1299" width="15.42578125" style="98" customWidth="1"/>
    <col min="1300" max="1300" width="16" style="98" customWidth="1"/>
    <col min="1301" max="1301" width="15.7109375" style="98" customWidth="1"/>
    <col min="1302" max="1302" width="13.5703125" style="98" customWidth="1"/>
    <col min="1303" max="1303" width="15.7109375" style="98" customWidth="1"/>
    <col min="1304" max="1304" width="13.28515625" style="98" customWidth="1"/>
    <col min="1305" max="1305" width="14" style="98" customWidth="1"/>
    <col min="1306" max="1306" width="19.5703125" style="98" customWidth="1"/>
    <col min="1307" max="1546" width="9.140625" style="98"/>
    <col min="1547" max="1547" width="3.42578125" style="98" customWidth="1"/>
    <col min="1548" max="1548" width="8.28515625" style="98" customWidth="1"/>
    <col min="1549" max="1549" width="35.42578125" style="98" customWidth="1"/>
    <col min="1550" max="1550" width="19.28515625" style="98" customWidth="1"/>
    <col min="1551" max="1551" width="15.5703125" style="98" customWidth="1"/>
    <col min="1552" max="1552" width="22.28515625" style="98" customWidth="1"/>
    <col min="1553" max="1554" width="20.28515625" style="98" customWidth="1"/>
    <col min="1555" max="1555" width="15.42578125" style="98" customWidth="1"/>
    <col min="1556" max="1556" width="16" style="98" customWidth="1"/>
    <col min="1557" max="1557" width="15.7109375" style="98" customWidth="1"/>
    <col min="1558" max="1558" width="13.5703125" style="98" customWidth="1"/>
    <col min="1559" max="1559" width="15.7109375" style="98" customWidth="1"/>
    <col min="1560" max="1560" width="13.28515625" style="98" customWidth="1"/>
    <col min="1561" max="1561" width="14" style="98" customWidth="1"/>
    <col min="1562" max="1562" width="19.5703125" style="98" customWidth="1"/>
    <col min="1563" max="1802" width="9.140625" style="98"/>
    <col min="1803" max="1803" width="3.42578125" style="98" customWidth="1"/>
    <col min="1804" max="1804" width="8.28515625" style="98" customWidth="1"/>
    <col min="1805" max="1805" width="35.42578125" style="98" customWidth="1"/>
    <col min="1806" max="1806" width="19.28515625" style="98" customWidth="1"/>
    <col min="1807" max="1807" width="15.5703125" style="98" customWidth="1"/>
    <col min="1808" max="1808" width="22.28515625" style="98" customWidth="1"/>
    <col min="1809" max="1810" width="20.28515625" style="98" customWidth="1"/>
    <col min="1811" max="1811" width="15.42578125" style="98" customWidth="1"/>
    <col min="1812" max="1812" width="16" style="98" customWidth="1"/>
    <col min="1813" max="1813" width="15.7109375" style="98" customWidth="1"/>
    <col min="1814" max="1814" width="13.5703125" style="98" customWidth="1"/>
    <col min="1815" max="1815" width="15.7109375" style="98" customWidth="1"/>
    <col min="1816" max="1816" width="13.28515625" style="98" customWidth="1"/>
    <col min="1817" max="1817" width="14" style="98" customWidth="1"/>
    <col min="1818" max="1818" width="19.5703125" style="98" customWidth="1"/>
    <col min="1819" max="2058" width="9.140625" style="98"/>
    <col min="2059" max="2059" width="3.42578125" style="98" customWidth="1"/>
    <col min="2060" max="2060" width="8.28515625" style="98" customWidth="1"/>
    <col min="2061" max="2061" width="35.42578125" style="98" customWidth="1"/>
    <col min="2062" max="2062" width="19.28515625" style="98" customWidth="1"/>
    <col min="2063" max="2063" width="15.5703125" style="98" customWidth="1"/>
    <col min="2064" max="2064" width="22.28515625" style="98" customWidth="1"/>
    <col min="2065" max="2066" width="20.28515625" style="98" customWidth="1"/>
    <col min="2067" max="2067" width="15.42578125" style="98" customWidth="1"/>
    <col min="2068" max="2068" width="16" style="98" customWidth="1"/>
    <col min="2069" max="2069" width="15.7109375" style="98" customWidth="1"/>
    <col min="2070" max="2070" width="13.5703125" style="98" customWidth="1"/>
    <col min="2071" max="2071" width="15.7109375" style="98" customWidth="1"/>
    <col min="2072" max="2072" width="13.28515625" style="98" customWidth="1"/>
    <col min="2073" max="2073" width="14" style="98" customWidth="1"/>
    <col min="2074" max="2074" width="19.5703125" style="98" customWidth="1"/>
    <col min="2075" max="2314" width="9.140625" style="98"/>
    <col min="2315" max="2315" width="3.42578125" style="98" customWidth="1"/>
    <col min="2316" max="2316" width="8.28515625" style="98" customWidth="1"/>
    <col min="2317" max="2317" width="35.42578125" style="98" customWidth="1"/>
    <col min="2318" max="2318" width="19.28515625" style="98" customWidth="1"/>
    <col min="2319" max="2319" width="15.5703125" style="98" customWidth="1"/>
    <col min="2320" max="2320" width="22.28515625" style="98" customWidth="1"/>
    <col min="2321" max="2322" width="20.28515625" style="98" customWidth="1"/>
    <col min="2323" max="2323" width="15.42578125" style="98" customWidth="1"/>
    <col min="2324" max="2324" width="16" style="98" customWidth="1"/>
    <col min="2325" max="2325" width="15.7109375" style="98" customWidth="1"/>
    <col min="2326" max="2326" width="13.5703125" style="98" customWidth="1"/>
    <col min="2327" max="2327" width="15.7109375" style="98" customWidth="1"/>
    <col min="2328" max="2328" width="13.28515625" style="98" customWidth="1"/>
    <col min="2329" max="2329" width="14" style="98" customWidth="1"/>
    <col min="2330" max="2330" width="19.5703125" style="98" customWidth="1"/>
    <col min="2331" max="2570" width="9.140625" style="98"/>
    <col min="2571" max="2571" width="3.42578125" style="98" customWidth="1"/>
    <col min="2572" max="2572" width="8.28515625" style="98" customWidth="1"/>
    <col min="2573" max="2573" width="35.42578125" style="98" customWidth="1"/>
    <col min="2574" max="2574" width="19.28515625" style="98" customWidth="1"/>
    <col min="2575" max="2575" width="15.5703125" style="98" customWidth="1"/>
    <col min="2576" max="2576" width="22.28515625" style="98" customWidth="1"/>
    <col min="2577" max="2578" width="20.28515625" style="98" customWidth="1"/>
    <col min="2579" max="2579" width="15.42578125" style="98" customWidth="1"/>
    <col min="2580" max="2580" width="16" style="98" customWidth="1"/>
    <col min="2581" max="2581" width="15.7109375" style="98" customWidth="1"/>
    <col min="2582" max="2582" width="13.5703125" style="98" customWidth="1"/>
    <col min="2583" max="2583" width="15.7109375" style="98" customWidth="1"/>
    <col min="2584" max="2584" width="13.28515625" style="98" customWidth="1"/>
    <col min="2585" max="2585" width="14" style="98" customWidth="1"/>
    <col min="2586" max="2586" width="19.5703125" style="98" customWidth="1"/>
    <col min="2587" max="2826" width="9.140625" style="98"/>
    <col min="2827" max="2827" width="3.42578125" style="98" customWidth="1"/>
    <col min="2828" max="2828" width="8.28515625" style="98" customWidth="1"/>
    <col min="2829" max="2829" width="35.42578125" style="98" customWidth="1"/>
    <col min="2830" max="2830" width="19.28515625" style="98" customWidth="1"/>
    <col min="2831" max="2831" width="15.5703125" style="98" customWidth="1"/>
    <col min="2832" max="2832" width="22.28515625" style="98" customWidth="1"/>
    <col min="2833" max="2834" width="20.28515625" style="98" customWidth="1"/>
    <col min="2835" max="2835" width="15.42578125" style="98" customWidth="1"/>
    <col min="2836" max="2836" width="16" style="98" customWidth="1"/>
    <col min="2837" max="2837" width="15.7109375" style="98" customWidth="1"/>
    <col min="2838" max="2838" width="13.5703125" style="98" customWidth="1"/>
    <col min="2839" max="2839" width="15.7109375" style="98" customWidth="1"/>
    <col min="2840" max="2840" width="13.28515625" style="98" customWidth="1"/>
    <col min="2841" max="2841" width="14" style="98" customWidth="1"/>
    <col min="2842" max="2842" width="19.5703125" style="98" customWidth="1"/>
    <col min="2843" max="3082" width="9.140625" style="98"/>
    <col min="3083" max="3083" width="3.42578125" style="98" customWidth="1"/>
    <col min="3084" max="3084" width="8.28515625" style="98" customWidth="1"/>
    <col min="3085" max="3085" width="35.42578125" style="98" customWidth="1"/>
    <col min="3086" max="3086" width="19.28515625" style="98" customWidth="1"/>
    <col min="3087" max="3087" width="15.5703125" style="98" customWidth="1"/>
    <col min="3088" max="3088" width="22.28515625" style="98" customWidth="1"/>
    <col min="3089" max="3090" width="20.28515625" style="98" customWidth="1"/>
    <col min="3091" max="3091" width="15.42578125" style="98" customWidth="1"/>
    <col min="3092" max="3092" width="16" style="98" customWidth="1"/>
    <col min="3093" max="3093" width="15.7109375" style="98" customWidth="1"/>
    <col min="3094" max="3094" width="13.5703125" style="98" customWidth="1"/>
    <col min="3095" max="3095" width="15.7109375" style="98" customWidth="1"/>
    <col min="3096" max="3096" width="13.28515625" style="98" customWidth="1"/>
    <col min="3097" max="3097" width="14" style="98" customWidth="1"/>
    <col min="3098" max="3098" width="19.5703125" style="98" customWidth="1"/>
    <col min="3099" max="3338" width="9.140625" style="98"/>
    <col min="3339" max="3339" width="3.42578125" style="98" customWidth="1"/>
    <col min="3340" max="3340" width="8.28515625" style="98" customWidth="1"/>
    <col min="3341" max="3341" width="35.42578125" style="98" customWidth="1"/>
    <col min="3342" max="3342" width="19.28515625" style="98" customWidth="1"/>
    <col min="3343" max="3343" width="15.5703125" style="98" customWidth="1"/>
    <col min="3344" max="3344" width="22.28515625" style="98" customWidth="1"/>
    <col min="3345" max="3346" width="20.28515625" style="98" customWidth="1"/>
    <col min="3347" max="3347" width="15.42578125" style="98" customWidth="1"/>
    <col min="3348" max="3348" width="16" style="98" customWidth="1"/>
    <col min="3349" max="3349" width="15.7109375" style="98" customWidth="1"/>
    <col min="3350" max="3350" width="13.5703125" style="98" customWidth="1"/>
    <col min="3351" max="3351" width="15.7109375" style="98" customWidth="1"/>
    <col min="3352" max="3352" width="13.28515625" style="98" customWidth="1"/>
    <col min="3353" max="3353" width="14" style="98" customWidth="1"/>
    <col min="3354" max="3354" width="19.5703125" style="98" customWidth="1"/>
    <col min="3355" max="3594" width="9.140625" style="98"/>
    <col min="3595" max="3595" width="3.42578125" style="98" customWidth="1"/>
    <col min="3596" max="3596" width="8.28515625" style="98" customWidth="1"/>
    <col min="3597" max="3597" width="35.42578125" style="98" customWidth="1"/>
    <col min="3598" max="3598" width="19.28515625" style="98" customWidth="1"/>
    <col min="3599" max="3599" width="15.5703125" style="98" customWidth="1"/>
    <col min="3600" max="3600" width="22.28515625" style="98" customWidth="1"/>
    <col min="3601" max="3602" width="20.28515625" style="98" customWidth="1"/>
    <col min="3603" max="3603" width="15.42578125" style="98" customWidth="1"/>
    <col min="3604" max="3604" width="16" style="98" customWidth="1"/>
    <col min="3605" max="3605" width="15.7109375" style="98" customWidth="1"/>
    <col min="3606" max="3606" width="13.5703125" style="98" customWidth="1"/>
    <col min="3607" max="3607" width="15.7109375" style="98" customWidth="1"/>
    <col min="3608" max="3608" width="13.28515625" style="98" customWidth="1"/>
    <col min="3609" max="3609" width="14" style="98" customWidth="1"/>
    <col min="3610" max="3610" width="19.5703125" style="98" customWidth="1"/>
    <col min="3611" max="3850" width="9.140625" style="98"/>
    <col min="3851" max="3851" width="3.42578125" style="98" customWidth="1"/>
    <col min="3852" max="3852" width="8.28515625" style="98" customWidth="1"/>
    <col min="3853" max="3853" width="35.42578125" style="98" customWidth="1"/>
    <col min="3854" max="3854" width="19.28515625" style="98" customWidth="1"/>
    <col min="3855" max="3855" width="15.5703125" style="98" customWidth="1"/>
    <col min="3856" max="3856" width="22.28515625" style="98" customWidth="1"/>
    <col min="3857" max="3858" width="20.28515625" style="98" customWidth="1"/>
    <col min="3859" max="3859" width="15.42578125" style="98" customWidth="1"/>
    <col min="3860" max="3860" width="16" style="98" customWidth="1"/>
    <col min="3861" max="3861" width="15.7109375" style="98" customWidth="1"/>
    <col min="3862" max="3862" width="13.5703125" style="98" customWidth="1"/>
    <col min="3863" max="3863" width="15.7109375" style="98" customWidth="1"/>
    <col min="3864" max="3864" width="13.28515625" style="98" customWidth="1"/>
    <col min="3865" max="3865" width="14" style="98" customWidth="1"/>
    <col min="3866" max="3866" width="19.5703125" style="98" customWidth="1"/>
    <col min="3867" max="4106" width="9.140625" style="98"/>
    <col min="4107" max="4107" width="3.42578125" style="98" customWidth="1"/>
    <col min="4108" max="4108" width="8.28515625" style="98" customWidth="1"/>
    <col min="4109" max="4109" width="35.42578125" style="98" customWidth="1"/>
    <col min="4110" max="4110" width="19.28515625" style="98" customWidth="1"/>
    <col min="4111" max="4111" width="15.5703125" style="98" customWidth="1"/>
    <col min="4112" max="4112" width="22.28515625" style="98" customWidth="1"/>
    <col min="4113" max="4114" width="20.28515625" style="98" customWidth="1"/>
    <col min="4115" max="4115" width="15.42578125" style="98" customWidth="1"/>
    <col min="4116" max="4116" width="16" style="98" customWidth="1"/>
    <col min="4117" max="4117" width="15.7109375" style="98" customWidth="1"/>
    <col min="4118" max="4118" width="13.5703125" style="98" customWidth="1"/>
    <col min="4119" max="4119" width="15.7109375" style="98" customWidth="1"/>
    <col min="4120" max="4120" width="13.28515625" style="98" customWidth="1"/>
    <col min="4121" max="4121" width="14" style="98" customWidth="1"/>
    <col min="4122" max="4122" width="19.5703125" style="98" customWidth="1"/>
    <col min="4123" max="4362" width="9.140625" style="98"/>
    <col min="4363" max="4363" width="3.42578125" style="98" customWidth="1"/>
    <col min="4364" max="4364" width="8.28515625" style="98" customWidth="1"/>
    <col min="4365" max="4365" width="35.42578125" style="98" customWidth="1"/>
    <col min="4366" max="4366" width="19.28515625" style="98" customWidth="1"/>
    <col min="4367" max="4367" width="15.5703125" style="98" customWidth="1"/>
    <col min="4368" max="4368" width="22.28515625" style="98" customWidth="1"/>
    <col min="4369" max="4370" width="20.28515625" style="98" customWidth="1"/>
    <col min="4371" max="4371" width="15.42578125" style="98" customWidth="1"/>
    <col min="4372" max="4372" width="16" style="98" customWidth="1"/>
    <col min="4373" max="4373" width="15.7109375" style="98" customWidth="1"/>
    <col min="4374" max="4374" width="13.5703125" style="98" customWidth="1"/>
    <col min="4375" max="4375" width="15.7109375" style="98" customWidth="1"/>
    <col min="4376" max="4376" width="13.28515625" style="98" customWidth="1"/>
    <col min="4377" max="4377" width="14" style="98" customWidth="1"/>
    <col min="4378" max="4378" width="19.5703125" style="98" customWidth="1"/>
    <col min="4379" max="4618" width="9.140625" style="98"/>
    <col min="4619" max="4619" width="3.42578125" style="98" customWidth="1"/>
    <col min="4620" max="4620" width="8.28515625" style="98" customWidth="1"/>
    <col min="4621" max="4621" width="35.42578125" style="98" customWidth="1"/>
    <col min="4622" max="4622" width="19.28515625" style="98" customWidth="1"/>
    <col min="4623" max="4623" width="15.5703125" style="98" customWidth="1"/>
    <col min="4624" max="4624" width="22.28515625" style="98" customWidth="1"/>
    <col min="4625" max="4626" width="20.28515625" style="98" customWidth="1"/>
    <col min="4627" max="4627" width="15.42578125" style="98" customWidth="1"/>
    <col min="4628" max="4628" width="16" style="98" customWidth="1"/>
    <col min="4629" max="4629" width="15.7109375" style="98" customWidth="1"/>
    <col min="4630" max="4630" width="13.5703125" style="98" customWidth="1"/>
    <col min="4631" max="4631" width="15.7109375" style="98" customWidth="1"/>
    <col min="4632" max="4632" width="13.28515625" style="98" customWidth="1"/>
    <col min="4633" max="4633" width="14" style="98" customWidth="1"/>
    <col min="4634" max="4634" width="19.5703125" style="98" customWidth="1"/>
    <col min="4635" max="4874" width="9.140625" style="98"/>
    <col min="4875" max="4875" width="3.42578125" style="98" customWidth="1"/>
    <col min="4876" max="4876" width="8.28515625" style="98" customWidth="1"/>
    <col min="4877" max="4877" width="35.42578125" style="98" customWidth="1"/>
    <col min="4878" max="4878" width="19.28515625" style="98" customWidth="1"/>
    <col min="4879" max="4879" width="15.5703125" style="98" customWidth="1"/>
    <col min="4880" max="4880" width="22.28515625" style="98" customWidth="1"/>
    <col min="4881" max="4882" width="20.28515625" style="98" customWidth="1"/>
    <col min="4883" max="4883" width="15.42578125" style="98" customWidth="1"/>
    <col min="4884" max="4884" width="16" style="98" customWidth="1"/>
    <col min="4885" max="4885" width="15.7109375" style="98" customWidth="1"/>
    <col min="4886" max="4886" width="13.5703125" style="98" customWidth="1"/>
    <col min="4887" max="4887" width="15.7109375" style="98" customWidth="1"/>
    <col min="4888" max="4888" width="13.28515625" style="98" customWidth="1"/>
    <col min="4889" max="4889" width="14" style="98" customWidth="1"/>
    <col min="4890" max="4890" width="19.5703125" style="98" customWidth="1"/>
    <col min="4891" max="5130" width="9.140625" style="98"/>
    <col min="5131" max="5131" width="3.42578125" style="98" customWidth="1"/>
    <col min="5132" max="5132" width="8.28515625" style="98" customWidth="1"/>
    <col min="5133" max="5133" width="35.42578125" style="98" customWidth="1"/>
    <col min="5134" max="5134" width="19.28515625" style="98" customWidth="1"/>
    <col min="5135" max="5135" width="15.5703125" style="98" customWidth="1"/>
    <col min="5136" max="5136" width="22.28515625" style="98" customWidth="1"/>
    <col min="5137" max="5138" width="20.28515625" style="98" customWidth="1"/>
    <col min="5139" max="5139" width="15.42578125" style="98" customWidth="1"/>
    <col min="5140" max="5140" width="16" style="98" customWidth="1"/>
    <col min="5141" max="5141" width="15.7109375" style="98" customWidth="1"/>
    <col min="5142" max="5142" width="13.5703125" style="98" customWidth="1"/>
    <col min="5143" max="5143" width="15.7109375" style="98" customWidth="1"/>
    <col min="5144" max="5144" width="13.28515625" style="98" customWidth="1"/>
    <col min="5145" max="5145" width="14" style="98" customWidth="1"/>
    <col min="5146" max="5146" width="19.5703125" style="98" customWidth="1"/>
    <col min="5147" max="5386" width="9.140625" style="98"/>
    <col min="5387" max="5387" width="3.42578125" style="98" customWidth="1"/>
    <col min="5388" max="5388" width="8.28515625" style="98" customWidth="1"/>
    <col min="5389" max="5389" width="35.42578125" style="98" customWidth="1"/>
    <col min="5390" max="5390" width="19.28515625" style="98" customWidth="1"/>
    <col min="5391" max="5391" width="15.5703125" style="98" customWidth="1"/>
    <col min="5392" max="5392" width="22.28515625" style="98" customWidth="1"/>
    <col min="5393" max="5394" width="20.28515625" style="98" customWidth="1"/>
    <col min="5395" max="5395" width="15.42578125" style="98" customWidth="1"/>
    <col min="5396" max="5396" width="16" style="98" customWidth="1"/>
    <col min="5397" max="5397" width="15.7109375" style="98" customWidth="1"/>
    <col min="5398" max="5398" width="13.5703125" style="98" customWidth="1"/>
    <col min="5399" max="5399" width="15.7109375" style="98" customWidth="1"/>
    <col min="5400" max="5400" width="13.28515625" style="98" customWidth="1"/>
    <col min="5401" max="5401" width="14" style="98" customWidth="1"/>
    <col min="5402" max="5402" width="19.5703125" style="98" customWidth="1"/>
    <col min="5403" max="5642" width="9.140625" style="98"/>
    <col min="5643" max="5643" width="3.42578125" style="98" customWidth="1"/>
    <col min="5644" max="5644" width="8.28515625" style="98" customWidth="1"/>
    <col min="5645" max="5645" width="35.42578125" style="98" customWidth="1"/>
    <col min="5646" max="5646" width="19.28515625" style="98" customWidth="1"/>
    <col min="5647" max="5647" width="15.5703125" style="98" customWidth="1"/>
    <col min="5648" max="5648" width="22.28515625" style="98" customWidth="1"/>
    <col min="5649" max="5650" width="20.28515625" style="98" customWidth="1"/>
    <col min="5651" max="5651" width="15.42578125" style="98" customWidth="1"/>
    <col min="5652" max="5652" width="16" style="98" customWidth="1"/>
    <col min="5653" max="5653" width="15.7109375" style="98" customWidth="1"/>
    <col min="5654" max="5654" width="13.5703125" style="98" customWidth="1"/>
    <col min="5655" max="5655" width="15.7109375" style="98" customWidth="1"/>
    <col min="5656" max="5656" width="13.28515625" style="98" customWidth="1"/>
    <col min="5657" max="5657" width="14" style="98" customWidth="1"/>
    <col min="5658" max="5658" width="19.5703125" style="98" customWidth="1"/>
    <col min="5659" max="5898" width="9.140625" style="98"/>
    <col min="5899" max="5899" width="3.42578125" style="98" customWidth="1"/>
    <col min="5900" max="5900" width="8.28515625" style="98" customWidth="1"/>
    <col min="5901" max="5901" width="35.42578125" style="98" customWidth="1"/>
    <col min="5902" max="5902" width="19.28515625" style="98" customWidth="1"/>
    <col min="5903" max="5903" width="15.5703125" style="98" customWidth="1"/>
    <col min="5904" max="5904" width="22.28515625" style="98" customWidth="1"/>
    <col min="5905" max="5906" width="20.28515625" style="98" customWidth="1"/>
    <col min="5907" max="5907" width="15.42578125" style="98" customWidth="1"/>
    <col min="5908" max="5908" width="16" style="98" customWidth="1"/>
    <col min="5909" max="5909" width="15.7109375" style="98" customWidth="1"/>
    <col min="5910" max="5910" width="13.5703125" style="98" customWidth="1"/>
    <col min="5911" max="5911" width="15.7109375" style="98" customWidth="1"/>
    <col min="5912" max="5912" width="13.28515625" style="98" customWidth="1"/>
    <col min="5913" max="5913" width="14" style="98" customWidth="1"/>
    <col min="5914" max="5914" width="19.5703125" style="98" customWidth="1"/>
    <col min="5915" max="6154" width="9.140625" style="98"/>
    <col min="6155" max="6155" width="3.42578125" style="98" customWidth="1"/>
    <col min="6156" max="6156" width="8.28515625" style="98" customWidth="1"/>
    <col min="6157" max="6157" width="35.42578125" style="98" customWidth="1"/>
    <col min="6158" max="6158" width="19.28515625" style="98" customWidth="1"/>
    <col min="6159" max="6159" width="15.5703125" style="98" customWidth="1"/>
    <col min="6160" max="6160" width="22.28515625" style="98" customWidth="1"/>
    <col min="6161" max="6162" width="20.28515625" style="98" customWidth="1"/>
    <col min="6163" max="6163" width="15.42578125" style="98" customWidth="1"/>
    <col min="6164" max="6164" width="16" style="98" customWidth="1"/>
    <col min="6165" max="6165" width="15.7109375" style="98" customWidth="1"/>
    <col min="6166" max="6166" width="13.5703125" style="98" customWidth="1"/>
    <col min="6167" max="6167" width="15.7109375" style="98" customWidth="1"/>
    <col min="6168" max="6168" width="13.28515625" style="98" customWidth="1"/>
    <col min="6169" max="6169" width="14" style="98" customWidth="1"/>
    <col min="6170" max="6170" width="19.5703125" style="98" customWidth="1"/>
    <col min="6171" max="6410" width="9.140625" style="98"/>
    <col min="6411" max="6411" width="3.42578125" style="98" customWidth="1"/>
    <col min="6412" max="6412" width="8.28515625" style="98" customWidth="1"/>
    <col min="6413" max="6413" width="35.42578125" style="98" customWidth="1"/>
    <col min="6414" max="6414" width="19.28515625" style="98" customWidth="1"/>
    <col min="6415" max="6415" width="15.5703125" style="98" customWidth="1"/>
    <col min="6416" max="6416" width="22.28515625" style="98" customWidth="1"/>
    <col min="6417" max="6418" width="20.28515625" style="98" customWidth="1"/>
    <col min="6419" max="6419" width="15.42578125" style="98" customWidth="1"/>
    <col min="6420" max="6420" width="16" style="98" customWidth="1"/>
    <col min="6421" max="6421" width="15.7109375" style="98" customWidth="1"/>
    <col min="6422" max="6422" width="13.5703125" style="98" customWidth="1"/>
    <col min="6423" max="6423" width="15.7109375" style="98" customWidth="1"/>
    <col min="6424" max="6424" width="13.28515625" style="98" customWidth="1"/>
    <col min="6425" max="6425" width="14" style="98" customWidth="1"/>
    <col min="6426" max="6426" width="19.5703125" style="98" customWidth="1"/>
    <col min="6427" max="6666" width="9.140625" style="98"/>
    <col min="6667" max="6667" width="3.42578125" style="98" customWidth="1"/>
    <col min="6668" max="6668" width="8.28515625" style="98" customWidth="1"/>
    <col min="6669" max="6669" width="35.42578125" style="98" customWidth="1"/>
    <col min="6670" max="6670" width="19.28515625" style="98" customWidth="1"/>
    <col min="6671" max="6671" width="15.5703125" style="98" customWidth="1"/>
    <col min="6672" max="6672" width="22.28515625" style="98" customWidth="1"/>
    <col min="6673" max="6674" width="20.28515625" style="98" customWidth="1"/>
    <col min="6675" max="6675" width="15.42578125" style="98" customWidth="1"/>
    <col min="6676" max="6676" width="16" style="98" customWidth="1"/>
    <col min="6677" max="6677" width="15.7109375" style="98" customWidth="1"/>
    <col min="6678" max="6678" width="13.5703125" style="98" customWidth="1"/>
    <col min="6679" max="6679" width="15.7109375" style="98" customWidth="1"/>
    <col min="6680" max="6680" width="13.28515625" style="98" customWidth="1"/>
    <col min="6681" max="6681" width="14" style="98" customWidth="1"/>
    <col min="6682" max="6682" width="19.5703125" style="98" customWidth="1"/>
    <col min="6683" max="6922" width="9.140625" style="98"/>
    <col min="6923" max="6923" width="3.42578125" style="98" customWidth="1"/>
    <col min="6924" max="6924" width="8.28515625" style="98" customWidth="1"/>
    <col min="6925" max="6925" width="35.42578125" style="98" customWidth="1"/>
    <col min="6926" max="6926" width="19.28515625" style="98" customWidth="1"/>
    <col min="6927" max="6927" width="15.5703125" style="98" customWidth="1"/>
    <col min="6928" max="6928" width="22.28515625" style="98" customWidth="1"/>
    <col min="6929" max="6930" width="20.28515625" style="98" customWidth="1"/>
    <col min="6931" max="6931" width="15.42578125" style="98" customWidth="1"/>
    <col min="6932" max="6932" width="16" style="98" customWidth="1"/>
    <col min="6933" max="6933" width="15.7109375" style="98" customWidth="1"/>
    <col min="6934" max="6934" width="13.5703125" style="98" customWidth="1"/>
    <col min="6935" max="6935" width="15.7109375" style="98" customWidth="1"/>
    <col min="6936" max="6936" width="13.28515625" style="98" customWidth="1"/>
    <col min="6937" max="6937" width="14" style="98" customWidth="1"/>
    <col min="6938" max="6938" width="19.5703125" style="98" customWidth="1"/>
    <col min="6939" max="7178" width="9.140625" style="98"/>
    <col min="7179" max="7179" width="3.42578125" style="98" customWidth="1"/>
    <col min="7180" max="7180" width="8.28515625" style="98" customWidth="1"/>
    <col min="7181" max="7181" width="35.42578125" style="98" customWidth="1"/>
    <col min="7182" max="7182" width="19.28515625" style="98" customWidth="1"/>
    <col min="7183" max="7183" width="15.5703125" style="98" customWidth="1"/>
    <col min="7184" max="7184" width="22.28515625" style="98" customWidth="1"/>
    <col min="7185" max="7186" width="20.28515625" style="98" customWidth="1"/>
    <col min="7187" max="7187" width="15.42578125" style="98" customWidth="1"/>
    <col min="7188" max="7188" width="16" style="98" customWidth="1"/>
    <col min="7189" max="7189" width="15.7109375" style="98" customWidth="1"/>
    <col min="7190" max="7190" width="13.5703125" style="98" customWidth="1"/>
    <col min="7191" max="7191" width="15.7109375" style="98" customWidth="1"/>
    <col min="7192" max="7192" width="13.28515625" style="98" customWidth="1"/>
    <col min="7193" max="7193" width="14" style="98" customWidth="1"/>
    <col min="7194" max="7194" width="19.5703125" style="98" customWidth="1"/>
    <col min="7195" max="7434" width="9.140625" style="98"/>
    <col min="7435" max="7435" width="3.42578125" style="98" customWidth="1"/>
    <col min="7436" max="7436" width="8.28515625" style="98" customWidth="1"/>
    <col min="7437" max="7437" width="35.42578125" style="98" customWidth="1"/>
    <col min="7438" max="7438" width="19.28515625" style="98" customWidth="1"/>
    <col min="7439" max="7439" width="15.5703125" style="98" customWidth="1"/>
    <col min="7440" max="7440" width="22.28515625" style="98" customWidth="1"/>
    <col min="7441" max="7442" width="20.28515625" style="98" customWidth="1"/>
    <col min="7443" max="7443" width="15.42578125" style="98" customWidth="1"/>
    <col min="7444" max="7444" width="16" style="98" customWidth="1"/>
    <col min="7445" max="7445" width="15.7109375" style="98" customWidth="1"/>
    <col min="7446" max="7446" width="13.5703125" style="98" customWidth="1"/>
    <col min="7447" max="7447" width="15.7109375" style="98" customWidth="1"/>
    <col min="7448" max="7448" width="13.28515625" style="98" customWidth="1"/>
    <col min="7449" max="7449" width="14" style="98" customWidth="1"/>
    <col min="7450" max="7450" width="19.5703125" style="98" customWidth="1"/>
    <col min="7451" max="7690" width="9.140625" style="98"/>
    <col min="7691" max="7691" width="3.42578125" style="98" customWidth="1"/>
    <col min="7692" max="7692" width="8.28515625" style="98" customWidth="1"/>
    <col min="7693" max="7693" width="35.42578125" style="98" customWidth="1"/>
    <col min="7694" max="7694" width="19.28515625" style="98" customWidth="1"/>
    <col min="7695" max="7695" width="15.5703125" style="98" customWidth="1"/>
    <col min="7696" max="7696" width="22.28515625" style="98" customWidth="1"/>
    <col min="7697" max="7698" width="20.28515625" style="98" customWidth="1"/>
    <col min="7699" max="7699" width="15.42578125" style="98" customWidth="1"/>
    <col min="7700" max="7700" width="16" style="98" customWidth="1"/>
    <col min="7701" max="7701" width="15.7109375" style="98" customWidth="1"/>
    <col min="7702" max="7702" width="13.5703125" style="98" customWidth="1"/>
    <col min="7703" max="7703" width="15.7109375" style="98" customWidth="1"/>
    <col min="7704" max="7704" width="13.28515625" style="98" customWidth="1"/>
    <col min="7705" max="7705" width="14" style="98" customWidth="1"/>
    <col min="7706" max="7706" width="19.5703125" style="98" customWidth="1"/>
    <col min="7707" max="7946" width="9.140625" style="98"/>
    <col min="7947" max="7947" width="3.42578125" style="98" customWidth="1"/>
    <col min="7948" max="7948" width="8.28515625" style="98" customWidth="1"/>
    <col min="7949" max="7949" width="35.42578125" style="98" customWidth="1"/>
    <col min="7950" max="7950" width="19.28515625" style="98" customWidth="1"/>
    <col min="7951" max="7951" width="15.5703125" style="98" customWidth="1"/>
    <col min="7952" max="7952" width="22.28515625" style="98" customWidth="1"/>
    <col min="7953" max="7954" width="20.28515625" style="98" customWidth="1"/>
    <col min="7955" max="7955" width="15.42578125" style="98" customWidth="1"/>
    <col min="7956" max="7956" width="16" style="98" customWidth="1"/>
    <col min="7957" max="7957" width="15.7109375" style="98" customWidth="1"/>
    <col min="7958" max="7958" width="13.5703125" style="98" customWidth="1"/>
    <col min="7959" max="7959" width="15.7109375" style="98" customWidth="1"/>
    <col min="7960" max="7960" width="13.28515625" style="98" customWidth="1"/>
    <col min="7961" max="7961" width="14" style="98" customWidth="1"/>
    <col min="7962" max="7962" width="19.5703125" style="98" customWidth="1"/>
    <col min="7963" max="8202" width="9.140625" style="98"/>
    <col min="8203" max="8203" width="3.42578125" style="98" customWidth="1"/>
    <col min="8204" max="8204" width="8.28515625" style="98" customWidth="1"/>
    <col min="8205" max="8205" width="35.42578125" style="98" customWidth="1"/>
    <col min="8206" max="8206" width="19.28515625" style="98" customWidth="1"/>
    <col min="8207" max="8207" width="15.5703125" style="98" customWidth="1"/>
    <col min="8208" max="8208" width="22.28515625" style="98" customWidth="1"/>
    <col min="8209" max="8210" width="20.28515625" style="98" customWidth="1"/>
    <col min="8211" max="8211" width="15.42578125" style="98" customWidth="1"/>
    <col min="8212" max="8212" width="16" style="98" customWidth="1"/>
    <col min="8213" max="8213" width="15.7109375" style="98" customWidth="1"/>
    <col min="8214" max="8214" width="13.5703125" style="98" customWidth="1"/>
    <col min="8215" max="8215" width="15.7109375" style="98" customWidth="1"/>
    <col min="8216" max="8216" width="13.28515625" style="98" customWidth="1"/>
    <col min="8217" max="8217" width="14" style="98" customWidth="1"/>
    <col min="8218" max="8218" width="19.5703125" style="98" customWidth="1"/>
    <col min="8219" max="8458" width="9.140625" style="98"/>
    <col min="8459" max="8459" width="3.42578125" style="98" customWidth="1"/>
    <col min="8460" max="8460" width="8.28515625" style="98" customWidth="1"/>
    <col min="8461" max="8461" width="35.42578125" style="98" customWidth="1"/>
    <col min="8462" max="8462" width="19.28515625" style="98" customWidth="1"/>
    <col min="8463" max="8463" width="15.5703125" style="98" customWidth="1"/>
    <col min="8464" max="8464" width="22.28515625" style="98" customWidth="1"/>
    <col min="8465" max="8466" width="20.28515625" style="98" customWidth="1"/>
    <col min="8467" max="8467" width="15.42578125" style="98" customWidth="1"/>
    <col min="8468" max="8468" width="16" style="98" customWidth="1"/>
    <col min="8469" max="8469" width="15.7109375" style="98" customWidth="1"/>
    <col min="8470" max="8470" width="13.5703125" style="98" customWidth="1"/>
    <col min="8471" max="8471" width="15.7109375" style="98" customWidth="1"/>
    <col min="8472" max="8472" width="13.28515625" style="98" customWidth="1"/>
    <col min="8473" max="8473" width="14" style="98" customWidth="1"/>
    <col min="8474" max="8474" width="19.5703125" style="98" customWidth="1"/>
    <col min="8475" max="8714" width="9.140625" style="98"/>
    <col min="8715" max="8715" width="3.42578125" style="98" customWidth="1"/>
    <col min="8716" max="8716" width="8.28515625" style="98" customWidth="1"/>
    <col min="8717" max="8717" width="35.42578125" style="98" customWidth="1"/>
    <col min="8718" max="8718" width="19.28515625" style="98" customWidth="1"/>
    <col min="8719" max="8719" width="15.5703125" style="98" customWidth="1"/>
    <col min="8720" max="8720" width="22.28515625" style="98" customWidth="1"/>
    <col min="8721" max="8722" width="20.28515625" style="98" customWidth="1"/>
    <col min="8723" max="8723" width="15.42578125" style="98" customWidth="1"/>
    <col min="8724" max="8724" width="16" style="98" customWidth="1"/>
    <col min="8725" max="8725" width="15.7109375" style="98" customWidth="1"/>
    <col min="8726" max="8726" width="13.5703125" style="98" customWidth="1"/>
    <col min="8727" max="8727" width="15.7109375" style="98" customWidth="1"/>
    <col min="8728" max="8728" width="13.28515625" style="98" customWidth="1"/>
    <col min="8729" max="8729" width="14" style="98" customWidth="1"/>
    <col min="8730" max="8730" width="19.5703125" style="98" customWidth="1"/>
    <col min="8731" max="8970" width="9.140625" style="98"/>
    <col min="8971" max="8971" width="3.42578125" style="98" customWidth="1"/>
    <col min="8972" max="8972" width="8.28515625" style="98" customWidth="1"/>
    <col min="8973" max="8973" width="35.42578125" style="98" customWidth="1"/>
    <col min="8974" max="8974" width="19.28515625" style="98" customWidth="1"/>
    <col min="8975" max="8975" width="15.5703125" style="98" customWidth="1"/>
    <col min="8976" max="8976" width="22.28515625" style="98" customWidth="1"/>
    <col min="8977" max="8978" width="20.28515625" style="98" customWidth="1"/>
    <col min="8979" max="8979" width="15.42578125" style="98" customWidth="1"/>
    <col min="8980" max="8980" width="16" style="98" customWidth="1"/>
    <col min="8981" max="8981" width="15.7109375" style="98" customWidth="1"/>
    <col min="8982" max="8982" width="13.5703125" style="98" customWidth="1"/>
    <col min="8983" max="8983" width="15.7109375" style="98" customWidth="1"/>
    <col min="8984" max="8984" width="13.28515625" style="98" customWidth="1"/>
    <col min="8985" max="8985" width="14" style="98" customWidth="1"/>
    <col min="8986" max="8986" width="19.5703125" style="98" customWidth="1"/>
    <col min="8987" max="9226" width="9.140625" style="98"/>
    <col min="9227" max="9227" width="3.42578125" style="98" customWidth="1"/>
    <col min="9228" max="9228" width="8.28515625" style="98" customWidth="1"/>
    <col min="9229" max="9229" width="35.42578125" style="98" customWidth="1"/>
    <col min="9230" max="9230" width="19.28515625" style="98" customWidth="1"/>
    <col min="9231" max="9231" width="15.5703125" style="98" customWidth="1"/>
    <col min="9232" max="9232" width="22.28515625" style="98" customWidth="1"/>
    <col min="9233" max="9234" width="20.28515625" style="98" customWidth="1"/>
    <col min="9235" max="9235" width="15.42578125" style="98" customWidth="1"/>
    <col min="9236" max="9236" width="16" style="98" customWidth="1"/>
    <col min="9237" max="9237" width="15.7109375" style="98" customWidth="1"/>
    <col min="9238" max="9238" width="13.5703125" style="98" customWidth="1"/>
    <col min="9239" max="9239" width="15.7109375" style="98" customWidth="1"/>
    <col min="9240" max="9240" width="13.28515625" style="98" customWidth="1"/>
    <col min="9241" max="9241" width="14" style="98" customWidth="1"/>
    <col min="9242" max="9242" width="19.5703125" style="98" customWidth="1"/>
    <col min="9243" max="9482" width="9.140625" style="98"/>
    <col min="9483" max="9483" width="3.42578125" style="98" customWidth="1"/>
    <col min="9484" max="9484" width="8.28515625" style="98" customWidth="1"/>
    <col min="9485" max="9485" width="35.42578125" style="98" customWidth="1"/>
    <col min="9486" max="9486" width="19.28515625" style="98" customWidth="1"/>
    <col min="9487" max="9487" width="15.5703125" style="98" customWidth="1"/>
    <col min="9488" max="9488" width="22.28515625" style="98" customWidth="1"/>
    <col min="9489" max="9490" width="20.28515625" style="98" customWidth="1"/>
    <col min="9491" max="9491" width="15.42578125" style="98" customWidth="1"/>
    <col min="9492" max="9492" width="16" style="98" customWidth="1"/>
    <col min="9493" max="9493" width="15.7109375" style="98" customWidth="1"/>
    <col min="9494" max="9494" width="13.5703125" style="98" customWidth="1"/>
    <col min="9495" max="9495" width="15.7109375" style="98" customWidth="1"/>
    <col min="9496" max="9496" width="13.28515625" style="98" customWidth="1"/>
    <col min="9497" max="9497" width="14" style="98" customWidth="1"/>
    <col min="9498" max="9498" width="19.5703125" style="98" customWidth="1"/>
    <col min="9499" max="9738" width="9.140625" style="98"/>
    <col min="9739" max="9739" width="3.42578125" style="98" customWidth="1"/>
    <col min="9740" max="9740" width="8.28515625" style="98" customWidth="1"/>
    <col min="9741" max="9741" width="35.42578125" style="98" customWidth="1"/>
    <col min="9742" max="9742" width="19.28515625" style="98" customWidth="1"/>
    <col min="9743" max="9743" width="15.5703125" style="98" customWidth="1"/>
    <col min="9744" max="9744" width="22.28515625" style="98" customWidth="1"/>
    <col min="9745" max="9746" width="20.28515625" style="98" customWidth="1"/>
    <col min="9747" max="9747" width="15.42578125" style="98" customWidth="1"/>
    <col min="9748" max="9748" width="16" style="98" customWidth="1"/>
    <col min="9749" max="9749" width="15.7109375" style="98" customWidth="1"/>
    <col min="9750" max="9750" width="13.5703125" style="98" customWidth="1"/>
    <col min="9751" max="9751" width="15.7109375" style="98" customWidth="1"/>
    <col min="9752" max="9752" width="13.28515625" style="98" customWidth="1"/>
    <col min="9753" max="9753" width="14" style="98" customWidth="1"/>
    <col min="9754" max="9754" width="19.5703125" style="98" customWidth="1"/>
    <col min="9755" max="9994" width="9.140625" style="98"/>
    <col min="9995" max="9995" width="3.42578125" style="98" customWidth="1"/>
    <col min="9996" max="9996" width="8.28515625" style="98" customWidth="1"/>
    <col min="9997" max="9997" width="35.42578125" style="98" customWidth="1"/>
    <col min="9998" max="9998" width="19.28515625" style="98" customWidth="1"/>
    <col min="9999" max="9999" width="15.5703125" style="98" customWidth="1"/>
    <col min="10000" max="10000" width="22.28515625" style="98" customWidth="1"/>
    <col min="10001" max="10002" width="20.28515625" style="98" customWidth="1"/>
    <col min="10003" max="10003" width="15.42578125" style="98" customWidth="1"/>
    <col min="10004" max="10004" width="16" style="98" customWidth="1"/>
    <col min="10005" max="10005" width="15.7109375" style="98" customWidth="1"/>
    <col min="10006" max="10006" width="13.5703125" style="98" customWidth="1"/>
    <col min="10007" max="10007" width="15.7109375" style="98" customWidth="1"/>
    <col min="10008" max="10008" width="13.28515625" style="98" customWidth="1"/>
    <col min="10009" max="10009" width="14" style="98" customWidth="1"/>
    <col min="10010" max="10010" width="19.5703125" style="98" customWidth="1"/>
    <col min="10011" max="10250" width="9.140625" style="98"/>
    <col min="10251" max="10251" width="3.42578125" style="98" customWidth="1"/>
    <col min="10252" max="10252" width="8.28515625" style="98" customWidth="1"/>
    <col min="10253" max="10253" width="35.42578125" style="98" customWidth="1"/>
    <col min="10254" max="10254" width="19.28515625" style="98" customWidth="1"/>
    <col min="10255" max="10255" width="15.5703125" style="98" customWidth="1"/>
    <col min="10256" max="10256" width="22.28515625" style="98" customWidth="1"/>
    <col min="10257" max="10258" width="20.28515625" style="98" customWidth="1"/>
    <col min="10259" max="10259" width="15.42578125" style="98" customWidth="1"/>
    <col min="10260" max="10260" width="16" style="98" customWidth="1"/>
    <col min="10261" max="10261" width="15.7109375" style="98" customWidth="1"/>
    <col min="10262" max="10262" width="13.5703125" style="98" customWidth="1"/>
    <col min="10263" max="10263" width="15.7109375" style="98" customWidth="1"/>
    <col min="10264" max="10264" width="13.28515625" style="98" customWidth="1"/>
    <col min="10265" max="10265" width="14" style="98" customWidth="1"/>
    <col min="10266" max="10266" width="19.5703125" style="98" customWidth="1"/>
    <col min="10267" max="10506" width="9.140625" style="98"/>
    <col min="10507" max="10507" width="3.42578125" style="98" customWidth="1"/>
    <col min="10508" max="10508" width="8.28515625" style="98" customWidth="1"/>
    <col min="10509" max="10509" width="35.42578125" style="98" customWidth="1"/>
    <col min="10510" max="10510" width="19.28515625" style="98" customWidth="1"/>
    <col min="10511" max="10511" width="15.5703125" style="98" customWidth="1"/>
    <col min="10512" max="10512" width="22.28515625" style="98" customWidth="1"/>
    <col min="10513" max="10514" width="20.28515625" style="98" customWidth="1"/>
    <col min="10515" max="10515" width="15.42578125" style="98" customWidth="1"/>
    <col min="10516" max="10516" width="16" style="98" customWidth="1"/>
    <col min="10517" max="10517" width="15.7109375" style="98" customWidth="1"/>
    <col min="10518" max="10518" width="13.5703125" style="98" customWidth="1"/>
    <col min="10519" max="10519" width="15.7109375" style="98" customWidth="1"/>
    <col min="10520" max="10520" width="13.28515625" style="98" customWidth="1"/>
    <col min="10521" max="10521" width="14" style="98" customWidth="1"/>
    <col min="10522" max="10522" width="19.5703125" style="98" customWidth="1"/>
    <col min="10523" max="10762" width="9.140625" style="98"/>
    <col min="10763" max="10763" width="3.42578125" style="98" customWidth="1"/>
    <col min="10764" max="10764" width="8.28515625" style="98" customWidth="1"/>
    <col min="10765" max="10765" width="35.42578125" style="98" customWidth="1"/>
    <col min="10766" max="10766" width="19.28515625" style="98" customWidth="1"/>
    <col min="10767" max="10767" width="15.5703125" style="98" customWidth="1"/>
    <col min="10768" max="10768" width="22.28515625" style="98" customWidth="1"/>
    <col min="10769" max="10770" width="20.28515625" style="98" customWidth="1"/>
    <col min="10771" max="10771" width="15.42578125" style="98" customWidth="1"/>
    <col min="10772" max="10772" width="16" style="98" customWidth="1"/>
    <col min="10773" max="10773" width="15.7109375" style="98" customWidth="1"/>
    <col min="10774" max="10774" width="13.5703125" style="98" customWidth="1"/>
    <col min="10775" max="10775" width="15.7109375" style="98" customWidth="1"/>
    <col min="10776" max="10776" width="13.28515625" style="98" customWidth="1"/>
    <col min="10777" max="10777" width="14" style="98" customWidth="1"/>
    <col min="10778" max="10778" width="19.5703125" style="98" customWidth="1"/>
    <col min="10779" max="11018" width="9.140625" style="98"/>
    <col min="11019" max="11019" width="3.42578125" style="98" customWidth="1"/>
    <col min="11020" max="11020" width="8.28515625" style="98" customWidth="1"/>
    <col min="11021" max="11021" width="35.42578125" style="98" customWidth="1"/>
    <col min="11022" max="11022" width="19.28515625" style="98" customWidth="1"/>
    <col min="11023" max="11023" width="15.5703125" style="98" customWidth="1"/>
    <col min="11024" max="11024" width="22.28515625" style="98" customWidth="1"/>
    <col min="11025" max="11026" width="20.28515625" style="98" customWidth="1"/>
    <col min="11027" max="11027" width="15.42578125" style="98" customWidth="1"/>
    <col min="11028" max="11028" width="16" style="98" customWidth="1"/>
    <col min="11029" max="11029" width="15.7109375" style="98" customWidth="1"/>
    <col min="11030" max="11030" width="13.5703125" style="98" customWidth="1"/>
    <col min="11031" max="11031" width="15.7109375" style="98" customWidth="1"/>
    <col min="11032" max="11032" width="13.28515625" style="98" customWidth="1"/>
    <col min="11033" max="11033" width="14" style="98" customWidth="1"/>
    <col min="11034" max="11034" width="19.5703125" style="98" customWidth="1"/>
    <col min="11035" max="11274" width="9.140625" style="98"/>
    <col min="11275" max="11275" width="3.42578125" style="98" customWidth="1"/>
    <col min="11276" max="11276" width="8.28515625" style="98" customWidth="1"/>
    <col min="11277" max="11277" width="35.42578125" style="98" customWidth="1"/>
    <col min="11278" max="11278" width="19.28515625" style="98" customWidth="1"/>
    <col min="11279" max="11279" width="15.5703125" style="98" customWidth="1"/>
    <col min="11280" max="11280" width="22.28515625" style="98" customWidth="1"/>
    <col min="11281" max="11282" width="20.28515625" style="98" customWidth="1"/>
    <col min="11283" max="11283" width="15.42578125" style="98" customWidth="1"/>
    <col min="11284" max="11284" width="16" style="98" customWidth="1"/>
    <col min="11285" max="11285" width="15.7109375" style="98" customWidth="1"/>
    <col min="11286" max="11286" width="13.5703125" style="98" customWidth="1"/>
    <col min="11287" max="11287" width="15.7109375" style="98" customWidth="1"/>
    <col min="11288" max="11288" width="13.28515625" style="98" customWidth="1"/>
    <col min="11289" max="11289" width="14" style="98" customWidth="1"/>
    <col min="11290" max="11290" width="19.5703125" style="98" customWidth="1"/>
    <col min="11291" max="11530" width="9.140625" style="98"/>
    <col min="11531" max="11531" width="3.42578125" style="98" customWidth="1"/>
    <col min="11532" max="11532" width="8.28515625" style="98" customWidth="1"/>
    <col min="11533" max="11533" width="35.42578125" style="98" customWidth="1"/>
    <col min="11534" max="11534" width="19.28515625" style="98" customWidth="1"/>
    <col min="11535" max="11535" width="15.5703125" style="98" customWidth="1"/>
    <col min="11536" max="11536" width="22.28515625" style="98" customWidth="1"/>
    <col min="11537" max="11538" width="20.28515625" style="98" customWidth="1"/>
    <col min="11539" max="11539" width="15.42578125" style="98" customWidth="1"/>
    <col min="11540" max="11540" width="16" style="98" customWidth="1"/>
    <col min="11541" max="11541" width="15.7109375" style="98" customWidth="1"/>
    <col min="11542" max="11542" width="13.5703125" style="98" customWidth="1"/>
    <col min="11543" max="11543" width="15.7109375" style="98" customWidth="1"/>
    <col min="11544" max="11544" width="13.28515625" style="98" customWidth="1"/>
    <col min="11545" max="11545" width="14" style="98" customWidth="1"/>
    <col min="11546" max="11546" width="19.5703125" style="98" customWidth="1"/>
    <col min="11547" max="11786" width="9.140625" style="98"/>
    <col min="11787" max="11787" width="3.42578125" style="98" customWidth="1"/>
    <col min="11788" max="11788" width="8.28515625" style="98" customWidth="1"/>
    <col min="11789" max="11789" width="35.42578125" style="98" customWidth="1"/>
    <col min="11790" max="11790" width="19.28515625" style="98" customWidth="1"/>
    <col min="11791" max="11791" width="15.5703125" style="98" customWidth="1"/>
    <col min="11792" max="11792" width="22.28515625" style="98" customWidth="1"/>
    <col min="11793" max="11794" width="20.28515625" style="98" customWidth="1"/>
    <col min="11795" max="11795" width="15.42578125" style="98" customWidth="1"/>
    <col min="11796" max="11796" width="16" style="98" customWidth="1"/>
    <col min="11797" max="11797" width="15.7109375" style="98" customWidth="1"/>
    <col min="11798" max="11798" width="13.5703125" style="98" customWidth="1"/>
    <col min="11799" max="11799" width="15.7109375" style="98" customWidth="1"/>
    <col min="11800" max="11800" width="13.28515625" style="98" customWidth="1"/>
    <col min="11801" max="11801" width="14" style="98" customWidth="1"/>
    <col min="11802" max="11802" width="19.5703125" style="98" customWidth="1"/>
    <col min="11803" max="12042" width="9.140625" style="98"/>
    <col min="12043" max="12043" width="3.42578125" style="98" customWidth="1"/>
    <col min="12044" max="12044" width="8.28515625" style="98" customWidth="1"/>
    <col min="12045" max="12045" width="35.42578125" style="98" customWidth="1"/>
    <col min="12046" max="12046" width="19.28515625" style="98" customWidth="1"/>
    <col min="12047" max="12047" width="15.5703125" style="98" customWidth="1"/>
    <col min="12048" max="12048" width="22.28515625" style="98" customWidth="1"/>
    <col min="12049" max="12050" width="20.28515625" style="98" customWidth="1"/>
    <col min="12051" max="12051" width="15.42578125" style="98" customWidth="1"/>
    <col min="12052" max="12052" width="16" style="98" customWidth="1"/>
    <col min="12053" max="12053" width="15.7109375" style="98" customWidth="1"/>
    <col min="12054" max="12054" width="13.5703125" style="98" customWidth="1"/>
    <col min="12055" max="12055" width="15.7109375" style="98" customWidth="1"/>
    <col min="12056" max="12056" width="13.28515625" style="98" customWidth="1"/>
    <col min="12057" max="12057" width="14" style="98" customWidth="1"/>
    <col min="12058" max="12058" width="19.5703125" style="98" customWidth="1"/>
    <col min="12059" max="12298" width="9.140625" style="98"/>
    <col min="12299" max="12299" width="3.42578125" style="98" customWidth="1"/>
    <col min="12300" max="12300" width="8.28515625" style="98" customWidth="1"/>
    <col min="12301" max="12301" width="35.42578125" style="98" customWidth="1"/>
    <col min="12302" max="12302" width="19.28515625" style="98" customWidth="1"/>
    <col min="12303" max="12303" width="15.5703125" style="98" customWidth="1"/>
    <col min="12304" max="12304" width="22.28515625" style="98" customWidth="1"/>
    <col min="12305" max="12306" width="20.28515625" style="98" customWidth="1"/>
    <col min="12307" max="12307" width="15.42578125" style="98" customWidth="1"/>
    <col min="12308" max="12308" width="16" style="98" customWidth="1"/>
    <col min="12309" max="12309" width="15.7109375" style="98" customWidth="1"/>
    <col min="12310" max="12310" width="13.5703125" style="98" customWidth="1"/>
    <col min="12311" max="12311" width="15.7109375" style="98" customWidth="1"/>
    <col min="12312" max="12312" width="13.28515625" style="98" customWidth="1"/>
    <col min="12313" max="12313" width="14" style="98" customWidth="1"/>
    <col min="12314" max="12314" width="19.5703125" style="98" customWidth="1"/>
    <col min="12315" max="12554" width="9.140625" style="98"/>
    <col min="12555" max="12555" width="3.42578125" style="98" customWidth="1"/>
    <col min="12556" max="12556" width="8.28515625" style="98" customWidth="1"/>
    <col min="12557" max="12557" width="35.42578125" style="98" customWidth="1"/>
    <col min="12558" max="12558" width="19.28515625" style="98" customWidth="1"/>
    <col min="12559" max="12559" width="15.5703125" style="98" customWidth="1"/>
    <col min="12560" max="12560" width="22.28515625" style="98" customWidth="1"/>
    <col min="12561" max="12562" width="20.28515625" style="98" customWidth="1"/>
    <col min="12563" max="12563" width="15.42578125" style="98" customWidth="1"/>
    <col min="12564" max="12564" width="16" style="98" customWidth="1"/>
    <col min="12565" max="12565" width="15.7109375" style="98" customWidth="1"/>
    <col min="12566" max="12566" width="13.5703125" style="98" customWidth="1"/>
    <col min="12567" max="12567" width="15.7109375" style="98" customWidth="1"/>
    <col min="12568" max="12568" width="13.28515625" style="98" customWidth="1"/>
    <col min="12569" max="12569" width="14" style="98" customWidth="1"/>
    <col min="12570" max="12570" width="19.5703125" style="98" customWidth="1"/>
    <col min="12571" max="12810" width="9.140625" style="98"/>
    <col min="12811" max="12811" width="3.42578125" style="98" customWidth="1"/>
    <col min="12812" max="12812" width="8.28515625" style="98" customWidth="1"/>
    <col min="12813" max="12813" width="35.42578125" style="98" customWidth="1"/>
    <col min="12814" max="12814" width="19.28515625" style="98" customWidth="1"/>
    <col min="12815" max="12815" width="15.5703125" style="98" customWidth="1"/>
    <col min="12816" max="12816" width="22.28515625" style="98" customWidth="1"/>
    <col min="12817" max="12818" width="20.28515625" style="98" customWidth="1"/>
    <col min="12819" max="12819" width="15.42578125" style="98" customWidth="1"/>
    <col min="12820" max="12820" width="16" style="98" customWidth="1"/>
    <col min="12821" max="12821" width="15.7109375" style="98" customWidth="1"/>
    <col min="12822" max="12822" width="13.5703125" style="98" customWidth="1"/>
    <col min="12823" max="12823" width="15.7109375" style="98" customWidth="1"/>
    <col min="12824" max="12824" width="13.28515625" style="98" customWidth="1"/>
    <col min="12825" max="12825" width="14" style="98" customWidth="1"/>
    <col min="12826" max="12826" width="19.5703125" style="98" customWidth="1"/>
    <col min="12827" max="13066" width="9.140625" style="98"/>
    <col min="13067" max="13067" width="3.42578125" style="98" customWidth="1"/>
    <col min="13068" max="13068" width="8.28515625" style="98" customWidth="1"/>
    <col min="13069" max="13069" width="35.42578125" style="98" customWidth="1"/>
    <col min="13070" max="13070" width="19.28515625" style="98" customWidth="1"/>
    <col min="13071" max="13071" width="15.5703125" style="98" customWidth="1"/>
    <col min="13072" max="13072" width="22.28515625" style="98" customWidth="1"/>
    <col min="13073" max="13074" width="20.28515625" style="98" customWidth="1"/>
    <col min="13075" max="13075" width="15.42578125" style="98" customWidth="1"/>
    <col min="13076" max="13076" width="16" style="98" customWidth="1"/>
    <col min="13077" max="13077" width="15.7109375" style="98" customWidth="1"/>
    <col min="13078" max="13078" width="13.5703125" style="98" customWidth="1"/>
    <col min="13079" max="13079" width="15.7109375" style="98" customWidth="1"/>
    <col min="13080" max="13080" width="13.28515625" style="98" customWidth="1"/>
    <col min="13081" max="13081" width="14" style="98" customWidth="1"/>
    <col min="13082" max="13082" width="19.5703125" style="98" customWidth="1"/>
    <col min="13083" max="13322" width="9.140625" style="98"/>
    <col min="13323" max="13323" width="3.42578125" style="98" customWidth="1"/>
    <col min="13324" max="13324" width="8.28515625" style="98" customWidth="1"/>
    <col min="13325" max="13325" width="35.42578125" style="98" customWidth="1"/>
    <col min="13326" max="13326" width="19.28515625" style="98" customWidth="1"/>
    <col min="13327" max="13327" width="15.5703125" style="98" customWidth="1"/>
    <col min="13328" max="13328" width="22.28515625" style="98" customWidth="1"/>
    <col min="13329" max="13330" width="20.28515625" style="98" customWidth="1"/>
    <col min="13331" max="13331" width="15.42578125" style="98" customWidth="1"/>
    <col min="13332" max="13332" width="16" style="98" customWidth="1"/>
    <col min="13333" max="13333" width="15.7109375" style="98" customWidth="1"/>
    <col min="13334" max="13334" width="13.5703125" style="98" customWidth="1"/>
    <col min="13335" max="13335" width="15.7109375" style="98" customWidth="1"/>
    <col min="13336" max="13336" width="13.28515625" style="98" customWidth="1"/>
    <col min="13337" max="13337" width="14" style="98" customWidth="1"/>
    <col min="13338" max="13338" width="19.5703125" style="98" customWidth="1"/>
    <col min="13339" max="13578" width="9.140625" style="98"/>
    <col min="13579" max="13579" width="3.42578125" style="98" customWidth="1"/>
    <col min="13580" max="13580" width="8.28515625" style="98" customWidth="1"/>
    <col min="13581" max="13581" width="35.42578125" style="98" customWidth="1"/>
    <col min="13582" max="13582" width="19.28515625" style="98" customWidth="1"/>
    <col min="13583" max="13583" width="15.5703125" style="98" customWidth="1"/>
    <col min="13584" max="13584" width="22.28515625" style="98" customWidth="1"/>
    <col min="13585" max="13586" width="20.28515625" style="98" customWidth="1"/>
    <col min="13587" max="13587" width="15.42578125" style="98" customWidth="1"/>
    <col min="13588" max="13588" width="16" style="98" customWidth="1"/>
    <col min="13589" max="13589" width="15.7109375" style="98" customWidth="1"/>
    <col min="13590" max="13590" width="13.5703125" style="98" customWidth="1"/>
    <col min="13591" max="13591" width="15.7109375" style="98" customWidth="1"/>
    <col min="13592" max="13592" width="13.28515625" style="98" customWidth="1"/>
    <col min="13593" max="13593" width="14" style="98" customWidth="1"/>
    <col min="13594" max="13594" width="19.5703125" style="98" customWidth="1"/>
    <col min="13595" max="13834" width="9.140625" style="98"/>
    <col min="13835" max="13835" width="3.42578125" style="98" customWidth="1"/>
    <col min="13836" max="13836" width="8.28515625" style="98" customWidth="1"/>
    <col min="13837" max="13837" width="35.42578125" style="98" customWidth="1"/>
    <col min="13838" max="13838" width="19.28515625" style="98" customWidth="1"/>
    <col min="13839" max="13839" width="15.5703125" style="98" customWidth="1"/>
    <col min="13840" max="13840" width="22.28515625" style="98" customWidth="1"/>
    <col min="13841" max="13842" width="20.28515625" style="98" customWidth="1"/>
    <col min="13843" max="13843" width="15.42578125" style="98" customWidth="1"/>
    <col min="13844" max="13844" width="16" style="98" customWidth="1"/>
    <col min="13845" max="13845" width="15.7109375" style="98" customWidth="1"/>
    <col min="13846" max="13846" width="13.5703125" style="98" customWidth="1"/>
    <col min="13847" max="13847" width="15.7109375" style="98" customWidth="1"/>
    <col min="13848" max="13848" width="13.28515625" style="98" customWidth="1"/>
    <col min="13849" max="13849" width="14" style="98" customWidth="1"/>
    <col min="13850" max="13850" width="19.5703125" style="98" customWidth="1"/>
    <col min="13851" max="14090" width="9.140625" style="98"/>
    <col min="14091" max="14091" width="3.42578125" style="98" customWidth="1"/>
    <col min="14092" max="14092" width="8.28515625" style="98" customWidth="1"/>
    <col min="14093" max="14093" width="35.42578125" style="98" customWidth="1"/>
    <col min="14094" max="14094" width="19.28515625" style="98" customWidth="1"/>
    <col min="14095" max="14095" width="15.5703125" style="98" customWidth="1"/>
    <col min="14096" max="14096" width="22.28515625" style="98" customWidth="1"/>
    <col min="14097" max="14098" width="20.28515625" style="98" customWidth="1"/>
    <col min="14099" max="14099" width="15.42578125" style="98" customWidth="1"/>
    <col min="14100" max="14100" width="16" style="98" customWidth="1"/>
    <col min="14101" max="14101" width="15.7109375" style="98" customWidth="1"/>
    <col min="14102" max="14102" width="13.5703125" style="98" customWidth="1"/>
    <col min="14103" max="14103" width="15.7109375" style="98" customWidth="1"/>
    <col min="14104" max="14104" width="13.28515625" style="98" customWidth="1"/>
    <col min="14105" max="14105" width="14" style="98" customWidth="1"/>
    <col min="14106" max="14106" width="19.5703125" style="98" customWidth="1"/>
    <col min="14107" max="14346" width="9.140625" style="98"/>
    <col min="14347" max="14347" width="3.42578125" style="98" customWidth="1"/>
    <col min="14348" max="14348" width="8.28515625" style="98" customWidth="1"/>
    <col min="14349" max="14349" width="35.42578125" style="98" customWidth="1"/>
    <col min="14350" max="14350" width="19.28515625" style="98" customWidth="1"/>
    <col min="14351" max="14351" width="15.5703125" style="98" customWidth="1"/>
    <col min="14352" max="14352" width="22.28515625" style="98" customWidth="1"/>
    <col min="14353" max="14354" width="20.28515625" style="98" customWidth="1"/>
    <col min="14355" max="14355" width="15.42578125" style="98" customWidth="1"/>
    <col min="14356" max="14356" width="16" style="98" customWidth="1"/>
    <col min="14357" max="14357" width="15.7109375" style="98" customWidth="1"/>
    <col min="14358" max="14358" width="13.5703125" style="98" customWidth="1"/>
    <col min="14359" max="14359" width="15.7109375" style="98" customWidth="1"/>
    <col min="14360" max="14360" width="13.28515625" style="98" customWidth="1"/>
    <col min="14361" max="14361" width="14" style="98" customWidth="1"/>
    <col min="14362" max="14362" width="19.5703125" style="98" customWidth="1"/>
    <col min="14363" max="14602" width="9.140625" style="98"/>
    <col min="14603" max="14603" width="3.42578125" style="98" customWidth="1"/>
    <col min="14604" max="14604" width="8.28515625" style="98" customWidth="1"/>
    <col min="14605" max="14605" width="35.42578125" style="98" customWidth="1"/>
    <col min="14606" max="14606" width="19.28515625" style="98" customWidth="1"/>
    <col min="14607" max="14607" width="15.5703125" style="98" customWidth="1"/>
    <col min="14608" max="14608" width="22.28515625" style="98" customWidth="1"/>
    <col min="14609" max="14610" width="20.28515625" style="98" customWidth="1"/>
    <col min="14611" max="14611" width="15.42578125" style="98" customWidth="1"/>
    <col min="14612" max="14612" width="16" style="98" customWidth="1"/>
    <col min="14613" max="14613" width="15.7109375" style="98" customWidth="1"/>
    <col min="14614" max="14614" width="13.5703125" style="98" customWidth="1"/>
    <col min="14615" max="14615" width="15.7109375" style="98" customWidth="1"/>
    <col min="14616" max="14616" width="13.28515625" style="98" customWidth="1"/>
    <col min="14617" max="14617" width="14" style="98" customWidth="1"/>
    <col min="14618" max="14618" width="19.5703125" style="98" customWidth="1"/>
    <col min="14619" max="14858" width="9.140625" style="98"/>
    <col min="14859" max="14859" width="3.42578125" style="98" customWidth="1"/>
    <col min="14860" max="14860" width="8.28515625" style="98" customWidth="1"/>
    <col min="14861" max="14861" width="35.42578125" style="98" customWidth="1"/>
    <col min="14862" max="14862" width="19.28515625" style="98" customWidth="1"/>
    <col min="14863" max="14863" width="15.5703125" style="98" customWidth="1"/>
    <col min="14864" max="14864" width="22.28515625" style="98" customWidth="1"/>
    <col min="14865" max="14866" width="20.28515625" style="98" customWidth="1"/>
    <col min="14867" max="14867" width="15.42578125" style="98" customWidth="1"/>
    <col min="14868" max="14868" width="16" style="98" customWidth="1"/>
    <col min="14869" max="14869" width="15.7109375" style="98" customWidth="1"/>
    <col min="14870" max="14870" width="13.5703125" style="98" customWidth="1"/>
    <col min="14871" max="14871" width="15.7109375" style="98" customWidth="1"/>
    <col min="14872" max="14872" width="13.28515625" style="98" customWidth="1"/>
    <col min="14873" max="14873" width="14" style="98" customWidth="1"/>
    <col min="14874" max="14874" width="19.5703125" style="98" customWidth="1"/>
    <col min="14875" max="15114" width="9.140625" style="98"/>
    <col min="15115" max="15115" width="3.42578125" style="98" customWidth="1"/>
    <col min="15116" max="15116" width="8.28515625" style="98" customWidth="1"/>
    <col min="15117" max="15117" width="35.42578125" style="98" customWidth="1"/>
    <col min="15118" max="15118" width="19.28515625" style="98" customWidth="1"/>
    <col min="15119" max="15119" width="15.5703125" style="98" customWidth="1"/>
    <col min="15120" max="15120" width="22.28515625" style="98" customWidth="1"/>
    <col min="15121" max="15122" width="20.28515625" style="98" customWidth="1"/>
    <col min="15123" max="15123" width="15.42578125" style="98" customWidth="1"/>
    <col min="15124" max="15124" width="16" style="98" customWidth="1"/>
    <col min="15125" max="15125" width="15.7109375" style="98" customWidth="1"/>
    <col min="15126" max="15126" width="13.5703125" style="98" customWidth="1"/>
    <col min="15127" max="15127" width="15.7109375" style="98" customWidth="1"/>
    <col min="15128" max="15128" width="13.28515625" style="98" customWidth="1"/>
    <col min="15129" max="15129" width="14" style="98" customWidth="1"/>
    <col min="15130" max="15130" width="19.5703125" style="98" customWidth="1"/>
    <col min="15131" max="15370" width="9.140625" style="98"/>
    <col min="15371" max="15371" width="3.42578125" style="98" customWidth="1"/>
    <col min="15372" max="15372" width="8.28515625" style="98" customWidth="1"/>
    <col min="15373" max="15373" width="35.42578125" style="98" customWidth="1"/>
    <col min="15374" max="15374" width="19.28515625" style="98" customWidth="1"/>
    <col min="15375" max="15375" width="15.5703125" style="98" customWidth="1"/>
    <col min="15376" max="15376" width="22.28515625" style="98" customWidth="1"/>
    <col min="15377" max="15378" width="20.28515625" style="98" customWidth="1"/>
    <col min="15379" max="15379" width="15.42578125" style="98" customWidth="1"/>
    <col min="15380" max="15380" width="16" style="98" customWidth="1"/>
    <col min="15381" max="15381" width="15.7109375" style="98" customWidth="1"/>
    <col min="15382" max="15382" width="13.5703125" style="98" customWidth="1"/>
    <col min="15383" max="15383" width="15.7109375" style="98" customWidth="1"/>
    <col min="15384" max="15384" width="13.28515625" style="98" customWidth="1"/>
    <col min="15385" max="15385" width="14" style="98" customWidth="1"/>
    <col min="15386" max="15386" width="19.5703125" style="98" customWidth="1"/>
    <col min="15387" max="15626" width="9.140625" style="98"/>
    <col min="15627" max="15627" width="3.42578125" style="98" customWidth="1"/>
    <col min="15628" max="15628" width="8.28515625" style="98" customWidth="1"/>
    <col min="15629" max="15629" width="35.42578125" style="98" customWidth="1"/>
    <col min="15630" max="15630" width="19.28515625" style="98" customWidth="1"/>
    <col min="15631" max="15631" width="15.5703125" style="98" customWidth="1"/>
    <col min="15632" max="15632" width="22.28515625" style="98" customWidth="1"/>
    <col min="15633" max="15634" width="20.28515625" style="98" customWidth="1"/>
    <col min="15635" max="15635" width="15.42578125" style="98" customWidth="1"/>
    <col min="15636" max="15636" width="16" style="98" customWidth="1"/>
    <col min="15637" max="15637" width="15.7109375" style="98" customWidth="1"/>
    <col min="15638" max="15638" width="13.5703125" style="98" customWidth="1"/>
    <col min="15639" max="15639" width="15.7109375" style="98" customWidth="1"/>
    <col min="15640" max="15640" width="13.28515625" style="98" customWidth="1"/>
    <col min="15641" max="15641" width="14" style="98" customWidth="1"/>
    <col min="15642" max="15642" width="19.5703125" style="98" customWidth="1"/>
    <col min="15643" max="15882" width="9.140625" style="98"/>
    <col min="15883" max="15883" width="3.42578125" style="98" customWidth="1"/>
    <col min="15884" max="15884" width="8.28515625" style="98" customWidth="1"/>
    <col min="15885" max="15885" width="35.42578125" style="98" customWidth="1"/>
    <col min="15886" max="15886" width="19.28515625" style="98" customWidth="1"/>
    <col min="15887" max="15887" width="15.5703125" style="98" customWidth="1"/>
    <col min="15888" max="15888" width="22.28515625" style="98" customWidth="1"/>
    <col min="15889" max="15890" width="20.28515625" style="98" customWidth="1"/>
    <col min="15891" max="15891" width="15.42578125" style="98" customWidth="1"/>
    <col min="15892" max="15892" width="16" style="98" customWidth="1"/>
    <col min="15893" max="15893" width="15.7109375" style="98" customWidth="1"/>
    <col min="15894" max="15894" width="13.5703125" style="98" customWidth="1"/>
    <col min="15895" max="15895" width="15.7109375" style="98" customWidth="1"/>
    <col min="15896" max="15896" width="13.28515625" style="98" customWidth="1"/>
    <col min="15897" max="15897" width="14" style="98" customWidth="1"/>
    <col min="15898" max="15898" width="19.5703125" style="98" customWidth="1"/>
    <col min="15899" max="16138" width="9.140625" style="98"/>
    <col min="16139" max="16139" width="3.42578125" style="98" customWidth="1"/>
    <col min="16140" max="16140" width="8.28515625" style="98" customWidth="1"/>
    <col min="16141" max="16141" width="35.42578125" style="98" customWidth="1"/>
    <col min="16142" max="16142" width="19.28515625" style="98" customWidth="1"/>
    <col min="16143" max="16143" width="15.5703125" style="98" customWidth="1"/>
    <col min="16144" max="16144" width="22.28515625" style="98" customWidth="1"/>
    <col min="16145" max="16146" width="20.28515625" style="98" customWidth="1"/>
    <col min="16147" max="16147" width="15.42578125" style="98" customWidth="1"/>
    <col min="16148" max="16148" width="16" style="98" customWidth="1"/>
    <col min="16149" max="16149" width="15.7109375" style="98" customWidth="1"/>
    <col min="16150" max="16150" width="13.5703125" style="98" customWidth="1"/>
    <col min="16151" max="16151" width="15.7109375" style="98" customWidth="1"/>
    <col min="16152" max="16152" width="13.28515625" style="98" customWidth="1"/>
    <col min="16153" max="16153" width="14" style="98" customWidth="1"/>
    <col min="16154" max="16154" width="19.5703125" style="98" customWidth="1"/>
    <col min="16155" max="16384" width="9.140625" style="98"/>
  </cols>
  <sheetData>
    <row r="1" spans="2:26" ht="42.75" customHeight="1" x14ac:dyDescent="0.95">
      <c r="B1" s="168" t="s">
        <v>56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2:26" ht="45.75" customHeight="1" x14ac:dyDescent="0.4">
      <c r="B2" s="58"/>
      <c r="C2" s="58"/>
      <c r="D2" s="164" t="s">
        <v>51</v>
      </c>
      <c r="E2" s="164"/>
      <c r="F2" s="164"/>
      <c r="G2" s="164"/>
      <c r="H2" s="164"/>
      <c r="I2" s="164"/>
      <c r="J2" s="164"/>
      <c r="K2" s="165"/>
      <c r="L2" s="169" t="s">
        <v>52</v>
      </c>
      <c r="M2" s="170"/>
      <c r="N2" s="170"/>
      <c r="O2" s="170"/>
      <c r="P2" s="170"/>
      <c r="Q2" s="171" t="s">
        <v>53</v>
      </c>
      <c r="R2" s="172"/>
      <c r="S2" s="172"/>
      <c r="T2" s="163" t="s">
        <v>65</v>
      </c>
      <c r="U2" s="163"/>
      <c r="V2" s="163"/>
      <c r="W2" s="163"/>
      <c r="X2" s="59"/>
      <c r="Y2" s="166" t="s">
        <v>74</v>
      </c>
      <c r="Z2" s="167" t="s">
        <v>75</v>
      </c>
    </row>
    <row r="3" spans="2:26" ht="26.25" customHeight="1" x14ac:dyDescent="0.4">
      <c r="B3" s="58"/>
      <c r="C3" s="58"/>
      <c r="D3" s="116" t="s">
        <v>71</v>
      </c>
      <c r="E3" s="117">
        <v>43135</v>
      </c>
      <c r="F3" s="117" t="s">
        <v>70</v>
      </c>
      <c r="G3" s="117" t="s">
        <v>69</v>
      </c>
      <c r="H3" s="117">
        <v>43347</v>
      </c>
      <c r="I3" s="117">
        <v>43195</v>
      </c>
      <c r="J3" s="118" t="s">
        <v>67</v>
      </c>
      <c r="K3" s="117"/>
      <c r="L3" s="60">
        <v>154</v>
      </c>
      <c r="M3" s="60" t="s">
        <v>61</v>
      </c>
      <c r="N3" s="60">
        <v>159</v>
      </c>
      <c r="O3" s="86" t="s">
        <v>68</v>
      </c>
      <c r="P3" s="60"/>
      <c r="Q3" s="135" t="s">
        <v>64</v>
      </c>
      <c r="R3" s="135">
        <v>158</v>
      </c>
      <c r="S3" s="135"/>
      <c r="T3" s="147" t="s">
        <v>63</v>
      </c>
      <c r="U3" s="147" t="s">
        <v>62</v>
      </c>
      <c r="V3" s="148">
        <v>43105</v>
      </c>
      <c r="W3" s="148" t="s">
        <v>66</v>
      </c>
      <c r="X3" s="59"/>
      <c r="Y3" s="166"/>
      <c r="Z3" s="167"/>
    </row>
    <row r="4" spans="2:26" s="2" customFormat="1" ht="25.5" customHeight="1" x14ac:dyDescent="0.4">
      <c r="B4" s="61">
        <v>1</v>
      </c>
      <c r="C4" s="62" t="s">
        <v>36</v>
      </c>
      <c r="D4" s="119">
        <v>1</v>
      </c>
      <c r="E4" s="120"/>
      <c r="F4" s="120"/>
      <c r="G4" s="120">
        <v>1</v>
      </c>
      <c r="H4" s="120"/>
      <c r="I4" s="120"/>
      <c r="J4" s="120"/>
      <c r="K4" s="120"/>
      <c r="L4" s="57"/>
      <c r="M4" s="57"/>
      <c r="N4" s="57"/>
      <c r="O4" s="57"/>
      <c r="P4" s="57"/>
      <c r="Q4" s="136"/>
      <c r="R4" s="136"/>
      <c r="S4" s="136"/>
      <c r="T4" s="139"/>
      <c r="U4" s="139"/>
      <c r="V4" s="139"/>
      <c r="W4" s="139"/>
      <c r="X4" s="3"/>
      <c r="Y4" s="144">
        <f>SUM(D4:W4)</f>
        <v>2</v>
      </c>
      <c r="Z4" s="145">
        <f t="shared" ref="Z4:Z49" si="0">Y4/$Y$64</f>
        <v>0.13333333333333333</v>
      </c>
    </row>
    <row r="5" spans="2:26" ht="27.75" customHeight="1" x14ac:dyDescent="0.4">
      <c r="B5" s="61">
        <v>2</v>
      </c>
      <c r="C5" s="62" t="s">
        <v>37</v>
      </c>
      <c r="D5" s="119">
        <v>1</v>
      </c>
      <c r="E5" s="120"/>
      <c r="F5" s="120"/>
      <c r="G5" s="120">
        <v>1</v>
      </c>
      <c r="H5" s="120"/>
      <c r="I5" s="120"/>
      <c r="J5" s="120">
        <v>1</v>
      </c>
      <c r="K5" s="120"/>
      <c r="L5" s="99"/>
      <c r="M5" s="99"/>
      <c r="N5" s="99"/>
      <c r="O5" s="99"/>
      <c r="P5" s="99"/>
      <c r="Q5" s="137"/>
      <c r="R5" s="137"/>
      <c r="S5" s="137"/>
      <c r="T5" s="140"/>
      <c r="U5" s="140"/>
      <c r="V5" s="140"/>
      <c r="W5" s="140"/>
      <c r="X5" s="100"/>
      <c r="Y5" s="144">
        <f t="shared" ref="Y5:Y62" si="1">SUM(D5:W5)</f>
        <v>3</v>
      </c>
      <c r="Z5" s="145">
        <f t="shared" si="0"/>
        <v>0.2</v>
      </c>
    </row>
    <row r="6" spans="2:26" ht="27.75" customHeight="1" x14ac:dyDescent="0.4">
      <c r="B6" s="61">
        <v>3</v>
      </c>
      <c r="C6" s="63" t="s">
        <v>0</v>
      </c>
      <c r="D6" s="119">
        <v>1</v>
      </c>
      <c r="E6" s="120"/>
      <c r="F6" s="120"/>
      <c r="G6" s="120">
        <v>1</v>
      </c>
      <c r="H6" s="120"/>
      <c r="I6" s="120"/>
      <c r="J6" s="120"/>
      <c r="K6" s="120"/>
      <c r="L6" s="99"/>
      <c r="M6" s="99"/>
      <c r="N6" s="99"/>
      <c r="O6" s="99"/>
      <c r="P6" s="99"/>
      <c r="Q6" s="137"/>
      <c r="R6" s="137"/>
      <c r="S6" s="137"/>
      <c r="T6" s="140"/>
      <c r="U6" s="140"/>
      <c r="V6" s="140"/>
      <c r="W6" s="140"/>
      <c r="X6" s="100"/>
      <c r="Y6" s="144">
        <f t="shared" si="1"/>
        <v>2</v>
      </c>
      <c r="Z6" s="145">
        <f t="shared" si="0"/>
        <v>0.13333333333333333</v>
      </c>
    </row>
    <row r="7" spans="2:26" ht="27.75" customHeight="1" x14ac:dyDescent="0.4">
      <c r="B7" s="61">
        <v>4</v>
      </c>
      <c r="C7" s="63" t="s">
        <v>1</v>
      </c>
      <c r="D7" s="119">
        <v>1</v>
      </c>
      <c r="E7" s="120"/>
      <c r="F7" s="120"/>
      <c r="G7" s="120">
        <v>1</v>
      </c>
      <c r="H7" s="120"/>
      <c r="I7" s="120"/>
      <c r="J7" s="120"/>
      <c r="K7" s="120"/>
      <c r="L7" s="99"/>
      <c r="M7" s="99"/>
      <c r="N7" s="99"/>
      <c r="O7" s="99"/>
      <c r="P7" s="99"/>
      <c r="Q7" s="137"/>
      <c r="R7" s="137"/>
      <c r="S7" s="137"/>
      <c r="T7" s="140">
        <v>1</v>
      </c>
      <c r="U7" s="140"/>
      <c r="V7" s="140"/>
      <c r="W7" s="140"/>
      <c r="X7" s="100"/>
      <c r="Y7" s="144">
        <f t="shared" si="1"/>
        <v>3</v>
      </c>
      <c r="Z7" s="145">
        <f t="shared" si="0"/>
        <v>0.2</v>
      </c>
    </row>
    <row r="8" spans="2:26" ht="27.75" customHeight="1" x14ac:dyDescent="0.4">
      <c r="B8" s="61">
        <v>5</v>
      </c>
      <c r="C8" s="64" t="s">
        <v>2</v>
      </c>
      <c r="D8" s="119">
        <v>1</v>
      </c>
      <c r="E8" s="120">
        <v>1</v>
      </c>
      <c r="F8" s="120">
        <v>1</v>
      </c>
      <c r="G8" s="120">
        <v>1</v>
      </c>
      <c r="H8" s="120">
        <v>1</v>
      </c>
      <c r="I8" s="120"/>
      <c r="J8" s="120">
        <v>1</v>
      </c>
      <c r="K8" s="120"/>
      <c r="L8" s="99"/>
      <c r="M8" s="99"/>
      <c r="N8" s="99"/>
      <c r="O8" s="99"/>
      <c r="P8" s="99"/>
      <c r="Q8" s="137"/>
      <c r="R8" s="137">
        <v>1</v>
      </c>
      <c r="S8" s="137"/>
      <c r="T8" s="140">
        <v>1</v>
      </c>
      <c r="U8" s="140"/>
      <c r="V8" s="140"/>
      <c r="W8" s="140">
        <v>1</v>
      </c>
      <c r="X8" s="100"/>
      <c r="Y8" s="144">
        <f t="shared" si="1"/>
        <v>9</v>
      </c>
      <c r="Z8" s="145">
        <f t="shared" si="0"/>
        <v>0.6</v>
      </c>
    </row>
    <row r="9" spans="2:26" ht="27.75" customHeight="1" x14ac:dyDescent="0.4">
      <c r="B9" s="61">
        <v>6</v>
      </c>
      <c r="C9" s="64" t="s">
        <v>38</v>
      </c>
      <c r="D9" s="119">
        <v>1</v>
      </c>
      <c r="E9" s="120"/>
      <c r="F9" s="120"/>
      <c r="G9" s="120">
        <v>1</v>
      </c>
      <c r="H9" s="120"/>
      <c r="I9" s="120"/>
      <c r="J9" s="120"/>
      <c r="K9" s="120"/>
      <c r="L9" s="99"/>
      <c r="M9" s="99"/>
      <c r="N9" s="99"/>
      <c r="O9" s="99"/>
      <c r="P9" s="99"/>
      <c r="Q9" s="137"/>
      <c r="R9" s="137"/>
      <c r="S9" s="137"/>
      <c r="T9" s="140">
        <v>1</v>
      </c>
      <c r="U9" s="140"/>
      <c r="V9" s="140"/>
      <c r="W9" s="140"/>
      <c r="X9" s="100"/>
      <c r="Y9" s="144">
        <f t="shared" si="1"/>
        <v>3</v>
      </c>
      <c r="Z9" s="145">
        <f t="shared" si="0"/>
        <v>0.2</v>
      </c>
    </row>
    <row r="10" spans="2:26" s="102" customFormat="1" ht="27.75" customHeight="1" x14ac:dyDescent="0.4">
      <c r="B10" s="65">
        <v>7</v>
      </c>
      <c r="C10" s="64" t="s">
        <v>4</v>
      </c>
      <c r="D10" s="119">
        <v>1</v>
      </c>
      <c r="E10" s="120"/>
      <c r="F10" s="120"/>
      <c r="G10" s="120"/>
      <c r="H10" s="120"/>
      <c r="I10" s="120"/>
      <c r="J10" s="120"/>
      <c r="K10" s="120"/>
      <c r="L10" s="99"/>
      <c r="M10" s="99"/>
      <c r="N10" s="99"/>
      <c r="O10" s="99"/>
      <c r="P10" s="99"/>
      <c r="Q10" s="137"/>
      <c r="R10" s="137"/>
      <c r="S10" s="137"/>
      <c r="T10" s="140"/>
      <c r="U10" s="140">
        <v>1</v>
      </c>
      <c r="V10" s="140"/>
      <c r="W10" s="140"/>
      <c r="X10" s="101"/>
      <c r="Y10" s="144">
        <f t="shared" si="1"/>
        <v>2</v>
      </c>
      <c r="Z10" s="145">
        <f t="shared" si="0"/>
        <v>0.13333333333333333</v>
      </c>
    </row>
    <row r="11" spans="2:26" s="102" customFormat="1" ht="27.75" customHeight="1" x14ac:dyDescent="0.4">
      <c r="B11" s="65">
        <v>8</v>
      </c>
      <c r="C11" s="64" t="s">
        <v>11</v>
      </c>
      <c r="D11" s="119"/>
      <c r="E11" s="120">
        <v>1</v>
      </c>
      <c r="F11" s="120"/>
      <c r="G11" s="120"/>
      <c r="H11" s="120"/>
      <c r="I11" s="120"/>
      <c r="J11" s="120">
        <v>1</v>
      </c>
      <c r="K11" s="120"/>
      <c r="L11" s="99"/>
      <c r="M11" s="99"/>
      <c r="N11" s="99"/>
      <c r="O11" s="99"/>
      <c r="P11" s="99"/>
      <c r="Q11" s="137"/>
      <c r="R11" s="137"/>
      <c r="S11" s="137"/>
      <c r="T11" s="140"/>
      <c r="U11" s="140"/>
      <c r="V11" s="140"/>
      <c r="W11" s="140"/>
      <c r="X11" s="101"/>
      <c r="Y11" s="144">
        <f t="shared" si="1"/>
        <v>2</v>
      </c>
      <c r="Z11" s="145">
        <f t="shared" si="0"/>
        <v>0.13333333333333333</v>
      </c>
    </row>
    <row r="12" spans="2:26" ht="27.75" customHeight="1" x14ac:dyDescent="0.4">
      <c r="B12" s="61">
        <v>9</v>
      </c>
      <c r="C12" s="64" t="s">
        <v>5</v>
      </c>
      <c r="D12" s="119"/>
      <c r="E12" s="120"/>
      <c r="F12" s="120"/>
      <c r="G12" s="120"/>
      <c r="H12" s="120"/>
      <c r="I12" s="120"/>
      <c r="J12" s="120"/>
      <c r="K12" s="120"/>
      <c r="L12" s="99"/>
      <c r="M12" s="99"/>
      <c r="N12" s="99"/>
      <c r="O12" s="99"/>
      <c r="P12" s="99"/>
      <c r="Q12" s="137"/>
      <c r="R12" s="137"/>
      <c r="S12" s="137"/>
      <c r="T12" s="140"/>
      <c r="U12" s="140"/>
      <c r="V12" s="140"/>
      <c r="W12" s="140"/>
      <c r="X12" s="100"/>
      <c r="Y12" s="144">
        <f t="shared" si="1"/>
        <v>0</v>
      </c>
      <c r="Z12" s="145">
        <f t="shared" si="0"/>
        <v>0</v>
      </c>
    </row>
    <row r="13" spans="2:26" ht="27.75" customHeight="1" x14ac:dyDescent="0.4">
      <c r="B13" s="61">
        <v>10</v>
      </c>
      <c r="C13" s="64" t="s">
        <v>39</v>
      </c>
      <c r="D13" s="119"/>
      <c r="E13" s="120"/>
      <c r="F13" s="120"/>
      <c r="G13" s="120">
        <v>1</v>
      </c>
      <c r="H13" s="120"/>
      <c r="I13" s="120"/>
      <c r="J13" s="120"/>
      <c r="K13" s="120"/>
      <c r="L13" s="99"/>
      <c r="M13" s="99"/>
      <c r="N13" s="99"/>
      <c r="O13" s="99"/>
      <c r="P13" s="99"/>
      <c r="Q13" s="137"/>
      <c r="R13" s="137"/>
      <c r="S13" s="137"/>
      <c r="T13" s="140">
        <v>1</v>
      </c>
      <c r="U13" s="140"/>
      <c r="V13" s="140"/>
      <c r="W13" s="140"/>
      <c r="X13" s="100"/>
      <c r="Y13" s="144">
        <f t="shared" si="1"/>
        <v>2</v>
      </c>
      <c r="Z13" s="145">
        <f t="shared" si="0"/>
        <v>0.13333333333333333</v>
      </c>
    </row>
    <row r="14" spans="2:26" ht="27.75" customHeight="1" x14ac:dyDescent="0.4">
      <c r="B14" s="61">
        <v>11</v>
      </c>
      <c r="C14" s="64" t="s">
        <v>40</v>
      </c>
      <c r="D14" s="119"/>
      <c r="E14" s="120"/>
      <c r="F14" s="120"/>
      <c r="G14" s="120">
        <v>1</v>
      </c>
      <c r="H14" s="120"/>
      <c r="I14" s="120"/>
      <c r="J14" s="120"/>
      <c r="K14" s="120"/>
      <c r="L14" s="99"/>
      <c r="M14" s="99"/>
      <c r="N14" s="99"/>
      <c r="O14" s="99"/>
      <c r="P14" s="99"/>
      <c r="Q14" s="137"/>
      <c r="R14" s="137"/>
      <c r="S14" s="138"/>
      <c r="T14" s="140">
        <v>1</v>
      </c>
      <c r="U14" s="140"/>
      <c r="V14" s="140"/>
      <c r="W14" s="140"/>
      <c r="X14" s="100"/>
      <c r="Y14" s="144">
        <f t="shared" si="1"/>
        <v>2</v>
      </c>
      <c r="Z14" s="145">
        <f t="shared" si="0"/>
        <v>0.13333333333333333</v>
      </c>
    </row>
    <row r="15" spans="2:26" ht="27.75" customHeight="1" x14ac:dyDescent="0.4">
      <c r="B15" s="61">
        <v>12</v>
      </c>
      <c r="C15" s="64" t="s">
        <v>10</v>
      </c>
      <c r="D15" s="119">
        <v>1</v>
      </c>
      <c r="E15" s="120">
        <v>1</v>
      </c>
      <c r="F15" s="120"/>
      <c r="G15" s="120">
        <v>1</v>
      </c>
      <c r="H15" s="120"/>
      <c r="I15" s="120"/>
      <c r="J15" s="120">
        <v>1</v>
      </c>
      <c r="K15" s="120"/>
      <c r="L15" s="99"/>
      <c r="M15" s="99"/>
      <c r="N15" s="99"/>
      <c r="O15" s="99"/>
      <c r="P15" s="99"/>
      <c r="Q15" s="137"/>
      <c r="R15" s="137"/>
      <c r="S15" s="137"/>
      <c r="T15" s="140"/>
      <c r="U15" s="140">
        <v>1</v>
      </c>
      <c r="V15" s="140"/>
      <c r="W15" s="140"/>
      <c r="X15" s="100"/>
      <c r="Y15" s="144">
        <f t="shared" si="1"/>
        <v>5</v>
      </c>
      <c r="Z15" s="145">
        <f t="shared" si="0"/>
        <v>0.33333333333333331</v>
      </c>
    </row>
    <row r="16" spans="2:26" ht="27.75" customHeight="1" x14ac:dyDescent="0.4">
      <c r="B16" s="61">
        <v>13</v>
      </c>
      <c r="C16" s="64" t="s">
        <v>21</v>
      </c>
      <c r="D16" s="119"/>
      <c r="E16" s="120"/>
      <c r="F16" s="120"/>
      <c r="G16" s="120">
        <v>1</v>
      </c>
      <c r="H16" s="120"/>
      <c r="I16" s="120"/>
      <c r="J16" s="120"/>
      <c r="K16" s="120"/>
      <c r="L16" s="99"/>
      <c r="M16" s="99"/>
      <c r="N16" s="99"/>
      <c r="O16" s="99"/>
      <c r="P16" s="99"/>
      <c r="Q16" s="137"/>
      <c r="R16" s="137"/>
      <c r="S16" s="137"/>
      <c r="T16" s="140">
        <v>1</v>
      </c>
      <c r="U16" s="140"/>
      <c r="V16" s="140"/>
      <c r="W16" s="140"/>
      <c r="X16" s="100"/>
      <c r="Y16" s="144">
        <f t="shared" si="1"/>
        <v>2</v>
      </c>
      <c r="Z16" s="145">
        <f t="shared" si="0"/>
        <v>0.13333333333333333</v>
      </c>
    </row>
    <row r="17" spans="2:26" ht="27.75" customHeight="1" x14ac:dyDescent="0.4">
      <c r="B17" s="61">
        <v>14</v>
      </c>
      <c r="C17" s="64" t="s">
        <v>22</v>
      </c>
      <c r="D17" s="119">
        <v>1</v>
      </c>
      <c r="E17" s="120"/>
      <c r="F17" s="120">
        <v>1</v>
      </c>
      <c r="G17" s="120">
        <v>1</v>
      </c>
      <c r="H17" s="120"/>
      <c r="I17" s="120"/>
      <c r="J17" s="120">
        <v>1</v>
      </c>
      <c r="K17" s="120"/>
      <c r="L17" s="99"/>
      <c r="M17" s="99"/>
      <c r="N17" s="99"/>
      <c r="O17" s="99"/>
      <c r="P17" s="99"/>
      <c r="Q17" s="137"/>
      <c r="R17" s="137"/>
      <c r="S17" s="137"/>
      <c r="T17" s="140"/>
      <c r="U17" s="140"/>
      <c r="V17" s="140"/>
      <c r="W17" s="140"/>
      <c r="X17" s="100"/>
      <c r="Y17" s="144">
        <f t="shared" si="1"/>
        <v>4</v>
      </c>
      <c r="Z17" s="145">
        <f t="shared" si="0"/>
        <v>0.26666666666666666</v>
      </c>
    </row>
    <row r="18" spans="2:26" ht="27.75" customHeight="1" x14ac:dyDescent="0.4">
      <c r="B18" s="61">
        <v>15</v>
      </c>
      <c r="C18" s="64" t="s">
        <v>41</v>
      </c>
      <c r="D18" s="119">
        <v>1</v>
      </c>
      <c r="E18" s="120">
        <v>1</v>
      </c>
      <c r="F18" s="120">
        <v>1</v>
      </c>
      <c r="G18" s="120"/>
      <c r="H18" s="120"/>
      <c r="I18" s="120"/>
      <c r="J18" s="120">
        <v>1</v>
      </c>
      <c r="K18" s="120"/>
      <c r="L18" s="99">
        <v>1</v>
      </c>
      <c r="M18" s="99"/>
      <c r="N18" s="99">
        <v>1</v>
      </c>
      <c r="O18" s="99"/>
      <c r="P18" s="99"/>
      <c r="Q18" s="137"/>
      <c r="R18" s="137"/>
      <c r="S18" s="137"/>
      <c r="T18" s="140">
        <v>1</v>
      </c>
      <c r="U18" s="140">
        <v>1</v>
      </c>
      <c r="V18" s="140">
        <v>1</v>
      </c>
      <c r="W18" s="140"/>
      <c r="X18" s="100"/>
      <c r="Y18" s="144">
        <f t="shared" si="1"/>
        <v>9</v>
      </c>
      <c r="Z18" s="145">
        <f t="shared" si="0"/>
        <v>0.6</v>
      </c>
    </row>
    <row r="19" spans="2:26" ht="27.75" customHeight="1" x14ac:dyDescent="0.4">
      <c r="B19" s="61">
        <v>16</v>
      </c>
      <c r="C19" s="64" t="s">
        <v>7</v>
      </c>
      <c r="D19" s="119"/>
      <c r="E19" s="120"/>
      <c r="F19" s="120"/>
      <c r="G19" s="120"/>
      <c r="H19" s="120"/>
      <c r="I19" s="120"/>
      <c r="J19" s="120"/>
      <c r="K19" s="120"/>
      <c r="L19" s="99"/>
      <c r="M19" s="99"/>
      <c r="N19" s="99"/>
      <c r="O19" s="99"/>
      <c r="P19" s="99"/>
      <c r="Q19" s="137"/>
      <c r="R19" s="137"/>
      <c r="S19" s="137"/>
      <c r="T19" s="140">
        <v>1</v>
      </c>
      <c r="U19" s="140"/>
      <c r="V19" s="140"/>
      <c r="W19" s="140"/>
      <c r="X19" s="100"/>
      <c r="Y19" s="144">
        <f t="shared" si="1"/>
        <v>1</v>
      </c>
      <c r="Z19" s="145">
        <f t="shared" si="0"/>
        <v>6.6666666666666666E-2</v>
      </c>
    </row>
    <row r="20" spans="2:26" ht="27.75" customHeight="1" x14ac:dyDescent="0.4">
      <c r="B20" s="61">
        <v>17</v>
      </c>
      <c r="C20" s="64" t="s">
        <v>42</v>
      </c>
      <c r="D20" s="119">
        <v>1</v>
      </c>
      <c r="E20" s="120">
        <v>1</v>
      </c>
      <c r="F20" s="120">
        <v>1</v>
      </c>
      <c r="G20" s="120">
        <v>1</v>
      </c>
      <c r="H20" s="120"/>
      <c r="I20" s="120"/>
      <c r="J20" s="120">
        <v>1</v>
      </c>
      <c r="K20" s="120"/>
      <c r="L20" s="99"/>
      <c r="M20" s="99"/>
      <c r="N20" s="99"/>
      <c r="O20" s="99"/>
      <c r="P20" s="99"/>
      <c r="Q20" s="137"/>
      <c r="R20" s="137"/>
      <c r="S20" s="137"/>
      <c r="T20" s="140"/>
      <c r="U20" s="140"/>
      <c r="V20" s="140">
        <v>1</v>
      </c>
      <c r="W20" s="140"/>
      <c r="X20" s="100"/>
      <c r="Y20" s="144">
        <f t="shared" si="1"/>
        <v>6</v>
      </c>
      <c r="Z20" s="145">
        <f t="shared" si="0"/>
        <v>0.4</v>
      </c>
    </row>
    <row r="21" spans="2:26" ht="27.75" customHeight="1" x14ac:dyDescent="0.4">
      <c r="B21" s="61">
        <v>18</v>
      </c>
      <c r="C21" s="64" t="s">
        <v>3</v>
      </c>
      <c r="D21" s="119">
        <v>1</v>
      </c>
      <c r="E21" s="120">
        <v>1</v>
      </c>
      <c r="F21" s="120"/>
      <c r="G21" s="120"/>
      <c r="H21" s="120"/>
      <c r="I21" s="120"/>
      <c r="J21" s="120"/>
      <c r="K21" s="120"/>
      <c r="L21" s="99"/>
      <c r="M21" s="99"/>
      <c r="N21" s="99"/>
      <c r="O21" s="99"/>
      <c r="P21" s="99"/>
      <c r="Q21" s="137"/>
      <c r="R21" s="137">
        <v>1</v>
      </c>
      <c r="S21" s="137"/>
      <c r="T21" s="140">
        <v>1</v>
      </c>
      <c r="U21" s="140">
        <v>1</v>
      </c>
      <c r="V21" s="140">
        <v>1</v>
      </c>
      <c r="W21" s="140"/>
      <c r="X21" s="100"/>
      <c r="Y21" s="144">
        <f t="shared" si="1"/>
        <v>6</v>
      </c>
      <c r="Z21" s="145">
        <f t="shared" si="0"/>
        <v>0.4</v>
      </c>
    </row>
    <row r="22" spans="2:26" ht="27.75" customHeight="1" x14ac:dyDescent="0.4">
      <c r="B22" s="61">
        <v>19</v>
      </c>
      <c r="C22" s="64" t="s">
        <v>72</v>
      </c>
      <c r="D22" s="119">
        <v>1</v>
      </c>
      <c r="E22" s="120">
        <v>1</v>
      </c>
      <c r="F22" s="120"/>
      <c r="G22" s="120"/>
      <c r="H22" s="120"/>
      <c r="I22" s="120"/>
      <c r="J22" s="120"/>
      <c r="K22" s="120"/>
      <c r="L22" s="99"/>
      <c r="M22" s="99"/>
      <c r="N22" s="99"/>
      <c r="O22" s="99"/>
      <c r="P22" s="99"/>
      <c r="Q22" s="137"/>
      <c r="R22" s="137"/>
      <c r="S22" s="137"/>
      <c r="T22" s="140">
        <v>1</v>
      </c>
      <c r="U22" s="140"/>
      <c r="V22" s="140"/>
      <c r="W22" s="140"/>
      <c r="X22" s="100"/>
      <c r="Y22" s="144">
        <f t="shared" si="1"/>
        <v>3</v>
      </c>
      <c r="Z22" s="145">
        <f t="shared" si="0"/>
        <v>0.2</v>
      </c>
    </row>
    <row r="23" spans="2:26" ht="27.75" customHeight="1" x14ac:dyDescent="0.4">
      <c r="B23" s="61">
        <v>20</v>
      </c>
      <c r="C23" s="64" t="s">
        <v>44</v>
      </c>
      <c r="D23" s="119"/>
      <c r="E23" s="120"/>
      <c r="F23" s="120">
        <v>1</v>
      </c>
      <c r="G23" s="120"/>
      <c r="H23" s="120"/>
      <c r="I23" s="120">
        <v>1</v>
      </c>
      <c r="J23" s="120"/>
      <c r="K23" s="120"/>
      <c r="L23" s="99"/>
      <c r="M23" s="99"/>
      <c r="N23" s="99"/>
      <c r="O23" s="99"/>
      <c r="P23" s="99"/>
      <c r="Q23" s="137"/>
      <c r="R23" s="137"/>
      <c r="S23" s="137"/>
      <c r="T23" s="140">
        <v>1</v>
      </c>
      <c r="U23" s="140"/>
      <c r="V23" s="140"/>
      <c r="W23" s="140"/>
      <c r="X23" s="100"/>
      <c r="Y23" s="144">
        <f t="shared" si="1"/>
        <v>3</v>
      </c>
      <c r="Z23" s="145">
        <f t="shared" si="0"/>
        <v>0.2</v>
      </c>
    </row>
    <row r="24" spans="2:26" ht="27.75" customHeight="1" x14ac:dyDescent="0.4">
      <c r="B24" s="61">
        <v>21</v>
      </c>
      <c r="C24" s="64" t="s">
        <v>6</v>
      </c>
      <c r="D24" s="119"/>
      <c r="E24" s="120"/>
      <c r="F24" s="120"/>
      <c r="G24" s="120"/>
      <c r="H24" s="120"/>
      <c r="I24" s="120"/>
      <c r="J24" s="120"/>
      <c r="K24" s="120"/>
      <c r="L24" s="99"/>
      <c r="M24" s="99"/>
      <c r="N24" s="99"/>
      <c r="O24" s="99"/>
      <c r="P24" s="99"/>
      <c r="Q24" s="137"/>
      <c r="R24" s="137"/>
      <c r="S24" s="137"/>
      <c r="T24" s="140"/>
      <c r="U24" s="140"/>
      <c r="V24" s="140"/>
      <c r="W24" s="140"/>
      <c r="X24" s="100"/>
      <c r="Y24" s="144">
        <f t="shared" si="1"/>
        <v>0</v>
      </c>
      <c r="Z24" s="145">
        <f t="shared" si="0"/>
        <v>0</v>
      </c>
    </row>
    <row r="25" spans="2:26" ht="27.75" customHeight="1" x14ac:dyDescent="0.4">
      <c r="B25" s="61">
        <v>22</v>
      </c>
      <c r="C25" s="64" t="s">
        <v>8</v>
      </c>
      <c r="D25" s="119"/>
      <c r="E25" s="120"/>
      <c r="F25" s="120"/>
      <c r="G25" s="120"/>
      <c r="H25" s="120"/>
      <c r="I25" s="120"/>
      <c r="J25" s="120">
        <v>1</v>
      </c>
      <c r="K25" s="120"/>
      <c r="L25" s="99"/>
      <c r="M25" s="99"/>
      <c r="N25" s="99"/>
      <c r="O25" s="99"/>
      <c r="P25" s="99"/>
      <c r="Q25" s="137"/>
      <c r="R25" s="137">
        <v>1</v>
      </c>
      <c r="S25" s="137"/>
      <c r="T25" s="140">
        <v>1</v>
      </c>
      <c r="U25" s="140"/>
      <c r="V25" s="140"/>
      <c r="W25" s="140"/>
      <c r="X25" s="100"/>
      <c r="Y25" s="144">
        <f t="shared" si="1"/>
        <v>3</v>
      </c>
      <c r="Z25" s="145">
        <f t="shared" si="0"/>
        <v>0.2</v>
      </c>
    </row>
    <row r="26" spans="2:26" ht="27.75" customHeight="1" x14ac:dyDescent="0.4">
      <c r="B26" s="61">
        <v>23</v>
      </c>
      <c r="C26" s="64" t="s">
        <v>9</v>
      </c>
      <c r="D26" s="119">
        <v>1</v>
      </c>
      <c r="E26" s="120">
        <v>1</v>
      </c>
      <c r="F26" s="120">
        <v>1</v>
      </c>
      <c r="G26" s="120">
        <v>1</v>
      </c>
      <c r="H26" s="120"/>
      <c r="I26" s="120"/>
      <c r="J26" s="120"/>
      <c r="K26" s="120"/>
      <c r="L26" s="99"/>
      <c r="M26" s="99"/>
      <c r="N26" s="99"/>
      <c r="O26" s="99"/>
      <c r="P26" s="99"/>
      <c r="Q26" s="137"/>
      <c r="R26" s="137"/>
      <c r="S26" s="137"/>
      <c r="T26" s="140">
        <v>1</v>
      </c>
      <c r="U26" s="140"/>
      <c r="V26" s="140"/>
      <c r="W26" s="140"/>
      <c r="X26" s="100"/>
      <c r="Y26" s="144">
        <f t="shared" si="1"/>
        <v>5</v>
      </c>
      <c r="Z26" s="145">
        <f t="shared" si="0"/>
        <v>0.33333333333333331</v>
      </c>
    </row>
    <row r="27" spans="2:26" ht="27.75" customHeight="1" x14ac:dyDescent="0.4">
      <c r="B27" s="61">
        <v>24</v>
      </c>
      <c r="C27" s="64" t="s">
        <v>12</v>
      </c>
      <c r="D27" s="119">
        <v>1</v>
      </c>
      <c r="E27" s="120">
        <v>1</v>
      </c>
      <c r="F27" s="120"/>
      <c r="G27" s="120">
        <v>1</v>
      </c>
      <c r="H27" s="120"/>
      <c r="I27" s="120"/>
      <c r="J27" s="120"/>
      <c r="K27" s="120"/>
      <c r="L27" s="99"/>
      <c r="M27" s="99"/>
      <c r="N27" s="99">
        <v>1</v>
      </c>
      <c r="O27" s="99"/>
      <c r="P27" s="99"/>
      <c r="Q27" s="137"/>
      <c r="R27" s="137"/>
      <c r="S27" s="137"/>
      <c r="T27" s="140">
        <v>1</v>
      </c>
      <c r="U27" s="140"/>
      <c r="V27" s="140">
        <v>1</v>
      </c>
      <c r="W27" s="140"/>
      <c r="X27" s="100"/>
      <c r="Y27" s="144">
        <f t="shared" si="1"/>
        <v>6</v>
      </c>
      <c r="Z27" s="145">
        <f t="shared" si="0"/>
        <v>0.4</v>
      </c>
    </row>
    <row r="28" spans="2:26" ht="27.75" customHeight="1" x14ac:dyDescent="0.4">
      <c r="B28" s="61">
        <v>25</v>
      </c>
      <c r="C28" s="64" t="s">
        <v>14</v>
      </c>
      <c r="D28" s="119">
        <v>1</v>
      </c>
      <c r="E28" s="120">
        <v>1</v>
      </c>
      <c r="F28" s="120">
        <v>1</v>
      </c>
      <c r="G28" s="120">
        <v>1</v>
      </c>
      <c r="H28" s="120"/>
      <c r="I28" s="120"/>
      <c r="J28" s="120">
        <v>1</v>
      </c>
      <c r="K28" s="120"/>
      <c r="L28" s="99"/>
      <c r="M28" s="99"/>
      <c r="N28" s="99"/>
      <c r="O28" s="99"/>
      <c r="P28" s="99"/>
      <c r="Q28" s="137"/>
      <c r="R28" s="137"/>
      <c r="S28" s="137"/>
      <c r="T28" s="140">
        <v>1</v>
      </c>
      <c r="U28" s="140"/>
      <c r="V28" s="140">
        <v>1</v>
      </c>
      <c r="W28" s="140"/>
      <c r="X28" s="100"/>
      <c r="Y28" s="144">
        <f t="shared" si="1"/>
        <v>7</v>
      </c>
      <c r="Z28" s="145">
        <f t="shared" si="0"/>
        <v>0.46666666666666667</v>
      </c>
    </row>
    <row r="29" spans="2:26" ht="27.75" customHeight="1" x14ac:dyDescent="0.4">
      <c r="B29" s="61">
        <v>26</v>
      </c>
      <c r="C29" s="66" t="s">
        <v>45</v>
      </c>
      <c r="D29" s="121"/>
      <c r="E29" s="120">
        <v>1</v>
      </c>
      <c r="F29" s="120"/>
      <c r="G29" s="120">
        <v>1</v>
      </c>
      <c r="H29" s="120"/>
      <c r="I29" s="120"/>
      <c r="J29" s="120"/>
      <c r="K29" s="120"/>
      <c r="L29" s="99"/>
      <c r="M29" s="99"/>
      <c r="N29" s="99">
        <v>1</v>
      </c>
      <c r="O29" s="99"/>
      <c r="P29" s="99"/>
      <c r="Q29" s="137"/>
      <c r="R29" s="137"/>
      <c r="S29" s="137"/>
      <c r="T29" s="140"/>
      <c r="U29" s="140"/>
      <c r="V29" s="140"/>
      <c r="W29" s="140"/>
      <c r="X29" s="100"/>
      <c r="Y29" s="144">
        <f t="shared" si="1"/>
        <v>3</v>
      </c>
      <c r="Z29" s="145">
        <f t="shared" si="0"/>
        <v>0.2</v>
      </c>
    </row>
    <row r="30" spans="2:26" ht="27.75" customHeight="1" x14ac:dyDescent="0.4">
      <c r="B30" s="61">
        <v>27</v>
      </c>
      <c r="C30" s="66" t="s">
        <v>15</v>
      </c>
      <c r="D30" s="122"/>
      <c r="E30" s="123"/>
      <c r="F30" s="123"/>
      <c r="G30" s="123"/>
      <c r="H30" s="123"/>
      <c r="I30" s="123"/>
      <c r="J30" s="123">
        <v>1</v>
      </c>
      <c r="K30" s="123"/>
      <c r="L30" s="99"/>
      <c r="M30" s="99"/>
      <c r="N30" s="99"/>
      <c r="O30" s="99"/>
      <c r="P30" s="99"/>
      <c r="Q30" s="137"/>
      <c r="R30" s="137"/>
      <c r="S30" s="137"/>
      <c r="T30" s="140">
        <v>1</v>
      </c>
      <c r="U30" s="140"/>
      <c r="V30" s="140"/>
      <c r="W30" s="140"/>
      <c r="X30" s="100"/>
      <c r="Y30" s="144">
        <f t="shared" si="1"/>
        <v>2</v>
      </c>
      <c r="Z30" s="145">
        <f t="shared" si="0"/>
        <v>0.13333333333333333</v>
      </c>
    </row>
    <row r="31" spans="2:26" ht="27.75" customHeight="1" x14ac:dyDescent="0.4">
      <c r="B31" s="61">
        <v>28</v>
      </c>
      <c r="C31" s="66" t="s">
        <v>16</v>
      </c>
      <c r="D31" s="121"/>
      <c r="E31" s="124"/>
      <c r="F31" s="124"/>
      <c r="G31" s="124"/>
      <c r="H31" s="124"/>
      <c r="I31" s="124"/>
      <c r="J31" s="124"/>
      <c r="K31" s="124"/>
      <c r="L31" s="99"/>
      <c r="M31" s="99"/>
      <c r="N31" s="99"/>
      <c r="O31" s="99"/>
      <c r="P31" s="99"/>
      <c r="Q31" s="137"/>
      <c r="R31" s="137"/>
      <c r="S31" s="137"/>
      <c r="T31" s="140">
        <v>1</v>
      </c>
      <c r="U31" s="140"/>
      <c r="V31" s="140"/>
      <c r="W31" s="140"/>
      <c r="X31" s="100"/>
      <c r="Y31" s="144">
        <f t="shared" si="1"/>
        <v>1</v>
      </c>
      <c r="Z31" s="145">
        <f t="shared" si="0"/>
        <v>6.6666666666666666E-2</v>
      </c>
    </row>
    <row r="32" spans="2:26" ht="27.75" customHeight="1" x14ac:dyDescent="0.4">
      <c r="B32" s="61">
        <v>29</v>
      </c>
      <c r="C32" s="66" t="s">
        <v>17</v>
      </c>
      <c r="D32" s="121">
        <v>1</v>
      </c>
      <c r="E32" s="124">
        <v>1</v>
      </c>
      <c r="F32" s="124"/>
      <c r="G32" s="124">
        <v>1</v>
      </c>
      <c r="H32" s="124"/>
      <c r="I32" s="124"/>
      <c r="J32" s="124"/>
      <c r="K32" s="124"/>
      <c r="L32" s="99"/>
      <c r="M32" s="99"/>
      <c r="N32" s="99"/>
      <c r="O32" s="99"/>
      <c r="P32" s="99"/>
      <c r="Q32" s="137"/>
      <c r="R32" s="137"/>
      <c r="S32" s="137"/>
      <c r="T32" s="140"/>
      <c r="U32" s="140"/>
      <c r="V32" s="140"/>
      <c r="W32" s="140"/>
      <c r="X32" s="100"/>
      <c r="Y32" s="144">
        <f t="shared" si="1"/>
        <v>3</v>
      </c>
      <c r="Z32" s="145">
        <f t="shared" si="0"/>
        <v>0.2</v>
      </c>
    </row>
    <row r="33" spans="2:26" ht="27.75" customHeight="1" x14ac:dyDescent="0.4">
      <c r="B33" s="61">
        <v>30</v>
      </c>
      <c r="C33" s="66" t="s">
        <v>19</v>
      </c>
      <c r="D33" s="121"/>
      <c r="E33" s="124"/>
      <c r="F33" s="124"/>
      <c r="G33" s="124"/>
      <c r="H33" s="124"/>
      <c r="I33" s="124"/>
      <c r="J33" s="124"/>
      <c r="K33" s="124"/>
      <c r="L33" s="99"/>
      <c r="M33" s="99">
        <v>1</v>
      </c>
      <c r="N33" s="99">
        <v>1</v>
      </c>
      <c r="O33" s="99"/>
      <c r="P33" s="99"/>
      <c r="Q33" s="137"/>
      <c r="R33" s="137">
        <v>1</v>
      </c>
      <c r="S33" s="137"/>
      <c r="T33" s="140"/>
      <c r="U33" s="140"/>
      <c r="V33" s="140"/>
      <c r="W33" s="140"/>
      <c r="X33" s="100"/>
      <c r="Y33" s="144">
        <f t="shared" si="1"/>
        <v>3</v>
      </c>
      <c r="Z33" s="145">
        <f t="shared" si="0"/>
        <v>0.2</v>
      </c>
    </row>
    <row r="34" spans="2:26" ht="27.75" customHeight="1" x14ac:dyDescent="0.4">
      <c r="B34" s="61">
        <v>31</v>
      </c>
      <c r="C34" s="66" t="s">
        <v>46</v>
      </c>
      <c r="D34" s="121"/>
      <c r="E34" s="124"/>
      <c r="F34" s="124">
        <v>1</v>
      </c>
      <c r="G34" s="124"/>
      <c r="H34" s="124"/>
      <c r="I34" s="124">
        <v>1</v>
      </c>
      <c r="J34" s="124"/>
      <c r="K34" s="124"/>
      <c r="L34" s="99"/>
      <c r="M34" s="99"/>
      <c r="N34" s="99"/>
      <c r="O34" s="99">
        <v>1</v>
      </c>
      <c r="P34" s="99"/>
      <c r="Q34" s="137"/>
      <c r="R34" s="137">
        <v>1</v>
      </c>
      <c r="S34" s="137"/>
      <c r="T34" s="140"/>
      <c r="U34" s="140">
        <v>1</v>
      </c>
      <c r="V34" s="140"/>
      <c r="W34" s="140"/>
      <c r="X34" s="100"/>
      <c r="Y34" s="144">
        <f t="shared" si="1"/>
        <v>5</v>
      </c>
      <c r="Z34" s="145">
        <f t="shared" si="0"/>
        <v>0.33333333333333331</v>
      </c>
    </row>
    <row r="35" spans="2:26" ht="27.75" customHeight="1" x14ac:dyDescent="0.4">
      <c r="B35" s="61">
        <v>32</v>
      </c>
      <c r="C35" s="67" t="s">
        <v>47</v>
      </c>
      <c r="D35" s="121"/>
      <c r="E35" s="124">
        <v>1</v>
      </c>
      <c r="F35" s="124"/>
      <c r="G35" s="124"/>
      <c r="H35" s="124"/>
      <c r="I35" s="124"/>
      <c r="J35" s="124"/>
      <c r="K35" s="124"/>
      <c r="L35" s="99"/>
      <c r="M35" s="99"/>
      <c r="N35" s="99"/>
      <c r="O35" s="99"/>
      <c r="P35" s="99"/>
      <c r="Q35" s="137"/>
      <c r="R35" s="137"/>
      <c r="S35" s="137"/>
      <c r="T35" s="140">
        <v>1</v>
      </c>
      <c r="U35" s="140"/>
      <c r="V35" s="140"/>
      <c r="W35" s="140"/>
      <c r="X35" s="100"/>
      <c r="Y35" s="144">
        <f t="shared" si="1"/>
        <v>2</v>
      </c>
      <c r="Z35" s="145">
        <f t="shared" si="0"/>
        <v>0.13333333333333333</v>
      </c>
    </row>
    <row r="36" spans="2:26" ht="27.75" customHeight="1" x14ac:dyDescent="0.4">
      <c r="B36" s="61">
        <v>33</v>
      </c>
      <c r="C36" s="68" t="s">
        <v>48</v>
      </c>
      <c r="D36" s="125"/>
      <c r="E36" s="124">
        <v>1</v>
      </c>
      <c r="F36" s="124"/>
      <c r="G36" s="124"/>
      <c r="H36" s="124"/>
      <c r="I36" s="124">
        <v>1</v>
      </c>
      <c r="J36" s="124"/>
      <c r="K36" s="124"/>
      <c r="L36" s="99"/>
      <c r="M36" s="99"/>
      <c r="N36" s="99"/>
      <c r="O36" s="99"/>
      <c r="P36" s="99"/>
      <c r="Q36" s="137"/>
      <c r="R36" s="137">
        <v>1</v>
      </c>
      <c r="S36" s="137"/>
      <c r="T36" s="140"/>
      <c r="U36" s="140"/>
      <c r="V36" s="140"/>
      <c r="W36" s="140"/>
      <c r="X36" s="100"/>
      <c r="Y36" s="144">
        <f t="shared" si="1"/>
        <v>3</v>
      </c>
      <c r="Z36" s="145">
        <f t="shared" si="0"/>
        <v>0.2</v>
      </c>
    </row>
    <row r="37" spans="2:26" ht="27.75" customHeight="1" x14ac:dyDescent="0.4">
      <c r="B37" s="61">
        <v>34</v>
      </c>
      <c r="C37" s="64" t="s">
        <v>49</v>
      </c>
      <c r="D37" s="119"/>
      <c r="E37" s="124"/>
      <c r="F37" s="124"/>
      <c r="G37" s="124"/>
      <c r="H37" s="124"/>
      <c r="I37" s="124"/>
      <c r="J37" s="124"/>
      <c r="K37" s="124"/>
      <c r="L37" s="99"/>
      <c r="M37" s="99"/>
      <c r="N37" s="99"/>
      <c r="O37" s="99"/>
      <c r="P37" s="99"/>
      <c r="Q37" s="137"/>
      <c r="R37" s="137"/>
      <c r="S37" s="137"/>
      <c r="T37" s="140">
        <v>1</v>
      </c>
      <c r="U37" s="140"/>
      <c r="V37" s="140"/>
      <c r="W37" s="140"/>
      <c r="X37" s="100"/>
      <c r="Y37" s="144">
        <f t="shared" si="1"/>
        <v>1</v>
      </c>
      <c r="Z37" s="145">
        <f t="shared" si="0"/>
        <v>6.6666666666666666E-2</v>
      </c>
    </row>
    <row r="38" spans="2:26" ht="27.75" customHeight="1" x14ac:dyDescent="0.4">
      <c r="B38" s="61">
        <v>35</v>
      </c>
      <c r="C38" s="64" t="s">
        <v>18</v>
      </c>
      <c r="D38" s="119"/>
      <c r="E38" s="124">
        <v>1</v>
      </c>
      <c r="F38" s="124">
        <v>1</v>
      </c>
      <c r="G38" s="124">
        <v>1</v>
      </c>
      <c r="H38" s="124">
        <v>1</v>
      </c>
      <c r="I38" s="124"/>
      <c r="J38" s="124">
        <v>1</v>
      </c>
      <c r="K38" s="124"/>
      <c r="L38" s="99"/>
      <c r="M38" s="99"/>
      <c r="N38" s="99"/>
      <c r="O38" s="99"/>
      <c r="P38" s="99"/>
      <c r="Q38" s="137"/>
      <c r="R38" s="137"/>
      <c r="S38" s="137"/>
      <c r="T38" s="140">
        <v>1</v>
      </c>
      <c r="U38" s="140">
        <v>1</v>
      </c>
      <c r="V38" s="140"/>
      <c r="W38" s="140"/>
      <c r="X38" s="100"/>
      <c r="Y38" s="144">
        <f t="shared" si="1"/>
        <v>7</v>
      </c>
      <c r="Z38" s="145">
        <f t="shared" si="0"/>
        <v>0.46666666666666667</v>
      </c>
    </row>
    <row r="39" spans="2:26" ht="27.75" customHeight="1" x14ac:dyDescent="0.4">
      <c r="B39" s="69">
        <v>36</v>
      </c>
      <c r="C39" s="64" t="s">
        <v>23</v>
      </c>
      <c r="D39" s="119">
        <v>1</v>
      </c>
      <c r="E39" s="124"/>
      <c r="F39" s="124"/>
      <c r="G39" s="124"/>
      <c r="H39" s="124"/>
      <c r="I39" s="124"/>
      <c r="J39" s="124">
        <v>1</v>
      </c>
      <c r="K39" s="124"/>
      <c r="L39" s="99"/>
      <c r="M39" s="99"/>
      <c r="N39" s="99">
        <v>1</v>
      </c>
      <c r="O39" s="99"/>
      <c r="P39" s="99"/>
      <c r="Q39" s="137"/>
      <c r="R39" s="137"/>
      <c r="S39" s="137"/>
      <c r="T39" s="140">
        <v>1</v>
      </c>
      <c r="U39" s="140">
        <v>1</v>
      </c>
      <c r="V39" s="140"/>
      <c r="W39" s="140"/>
      <c r="X39" s="100"/>
      <c r="Y39" s="144">
        <f t="shared" si="1"/>
        <v>5</v>
      </c>
      <c r="Z39" s="145">
        <f t="shared" si="0"/>
        <v>0.33333333333333331</v>
      </c>
    </row>
    <row r="40" spans="2:26" ht="27.75" customHeight="1" x14ac:dyDescent="0.4">
      <c r="B40" s="69">
        <v>37</v>
      </c>
      <c r="C40" s="64" t="s">
        <v>20</v>
      </c>
      <c r="D40" s="119">
        <v>1</v>
      </c>
      <c r="E40" s="124"/>
      <c r="F40" s="124"/>
      <c r="G40" s="124"/>
      <c r="H40" s="124"/>
      <c r="I40" s="124"/>
      <c r="J40" s="124"/>
      <c r="K40" s="124"/>
      <c r="L40" s="99"/>
      <c r="M40" s="99">
        <v>1</v>
      </c>
      <c r="N40" s="99"/>
      <c r="O40" s="99"/>
      <c r="P40" s="99"/>
      <c r="Q40" s="137"/>
      <c r="R40" s="137"/>
      <c r="S40" s="137"/>
      <c r="T40" s="140"/>
      <c r="U40" s="140"/>
      <c r="V40" s="140"/>
      <c r="W40" s="140"/>
      <c r="X40" s="101"/>
      <c r="Y40" s="144">
        <f t="shared" si="1"/>
        <v>2</v>
      </c>
      <c r="Z40" s="145">
        <f t="shared" si="0"/>
        <v>0.13333333333333333</v>
      </c>
    </row>
    <row r="41" spans="2:26" ht="27.75" customHeight="1" x14ac:dyDescent="0.4">
      <c r="B41" s="69">
        <v>38</v>
      </c>
      <c r="C41" s="64" t="s">
        <v>26</v>
      </c>
      <c r="D41" s="126"/>
      <c r="E41" s="127">
        <v>1</v>
      </c>
      <c r="F41" s="127"/>
      <c r="G41" s="127">
        <v>1</v>
      </c>
      <c r="H41" s="127"/>
      <c r="I41" s="127"/>
      <c r="J41" s="127"/>
      <c r="K41" s="127"/>
      <c r="L41" s="99"/>
      <c r="M41" s="99"/>
      <c r="N41" s="99"/>
      <c r="O41" s="99"/>
      <c r="P41" s="99"/>
      <c r="Q41" s="137"/>
      <c r="R41" s="137"/>
      <c r="S41" s="137"/>
      <c r="T41" s="140">
        <v>1</v>
      </c>
      <c r="U41" s="140"/>
      <c r="V41" s="140"/>
      <c r="W41" s="140"/>
      <c r="X41" s="101"/>
      <c r="Y41" s="144">
        <f t="shared" si="1"/>
        <v>3</v>
      </c>
      <c r="Z41" s="145">
        <f t="shared" si="0"/>
        <v>0.2</v>
      </c>
    </row>
    <row r="42" spans="2:26" ht="27.75" customHeight="1" x14ac:dyDescent="0.4">
      <c r="B42" s="69">
        <v>39</v>
      </c>
      <c r="C42" s="70" t="s">
        <v>29</v>
      </c>
      <c r="D42" s="128"/>
      <c r="E42" s="124"/>
      <c r="F42" s="124"/>
      <c r="G42" s="124"/>
      <c r="H42" s="124"/>
      <c r="I42" s="124">
        <v>1</v>
      </c>
      <c r="J42" s="124"/>
      <c r="K42" s="124"/>
      <c r="L42" s="99"/>
      <c r="M42" s="99"/>
      <c r="N42" s="99"/>
      <c r="O42" s="99"/>
      <c r="P42" s="99"/>
      <c r="Q42" s="137"/>
      <c r="R42" s="137"/>
      <c r="S42" s="137"/>
      <c r="T42" s="140">
        <v>1</v>
      </c>
      <c r="U42" s="140"/>
      <c r="V42" s="140"/>
      <c r="W42" s="140"/>
      <c r="X42" s="101"/>
      <c r="Y42" s="144">
        <f t="shared" si="1"/>
        <v>2</v>
      </c>
      <c r="Z42" s="145">
        <f t="shared" si="0"/>
        <v>0.13333333333333333</v>
      </c>
    </row>
    <row r="43" spans="2:26" ht="27.75" customHeight="1" x14ac:dyDescent="0.4">
      <c r="B43" s="69">
        <v>40</v>
      </c>
      <c r="C43" s="70" t="s">
        <v>30</v>
      </c>
      <c r="D43" s="128"/>
      <c r="E43" s="124">
        <v>1</v>
      </c>
      <c r="F43" s="124"/>
      <c r="G43" s="124"/>
      <c r="H43" s="124"/>
      <c r="I43" s="124">
        <v>1</v>
      </c>
      <c r="J43" s="124"/>
      <c r="K43" s="124"/>
      <c r="L43" s="99"/>
      <c r="M43" s="99"/>
      <c r="N43" s="99"/>
      <c r="O43" s="99"/>
      <c r="P43" s="99"/>
      <c r="Q43" s="137"/>
      <c r="R43" s="137"/>
      <c r="S43" s="137"/>
      <c r="T43" s="140"/>
      <c r="U43" s="140"/>
      <c r="V43" s="140"/>
      <c r="W43" s="140"/>
      <c r="X43" s="101"/>
      <c r="Y43" s="144">
        <f t="shared" si="1"/>
        <v>2</v>
      </c>
      <c r="Z43" s="145">
        <f t="shared" si="0"/>
        <v>0.13333333333333333</v>
      </c>
    </row>
    <row r="44" spans="2:26" ht="27.75" customHeight="1" x14ac:dyDescent="0.4">
      <c r="B44" s="69">
        <v>41</v>
      </c>
      <c r="C44" s="71" t="s">
        <v>24</v>
      </c>
      <c r="D44" s="119">
        <v>1</v>
      </c>
      <c r="E44" s="124">
        <v>1</v>
      </c>
      <c r="F44" s="124">
        <v>1</v>
      </c>
      <c r="G44" s="124">
        <v>1</v>
      </c>
      <c r="H44" s="124">
        <v>1</v>
      </c>
      <c r="I44" s="124"/>
      <c r="J44" s="124"/>
      <c r="K44" s="124"/>
      <c r="L44" s="99"/>
      <c r="M44" s="99"/>
      <c r="N44" s="99"/>
      <c r="O44" s="99"/>
      <c r="P44" s="99"/>
      <c r="Q44" s="137">
        <v>1</v>
      </c>
      <c r="R44" s="137"/>
      <c r="S44" s="137"/>
      <c r="T44" s="140">
        <v>1</v>
      </c>
      <c r="U44" s="140"/>
      <c r="V44" s="140">
        <v>1</v>
      </c>
      <c r="W44" s="140"/>
      <c r="X44" s="101"/>
      <c r="Y44" s="144">
        <f t="shared" si="1"/>
        <v>8</v>
      </c>
      <c r="Z44" s="145">
        <f t="shared" si="0"/>
        <v>0.53333333333333333</v>
      </c>
    </row>
    <row r="45" spans="2:26" ht="27.75" customHeight="1" x14ac:dyDescent="0.4">
      <c r="B45" s="69">
        <v>42</v>
      </c>
      <c r="C45" s="64" t="s">
        <v>32</v>
      </c>
      <c r="D45" s="119"/>
      <c r="E45" s="124">
        <v>1</v>
      </c>
      <c r="F45" s="124"/>
      <c r="G45" s="124">
        <v>1</v>
      </c>
      <c r="H45" s="124"/>
      <c r="I45" s="124"/>
      <c r="J45" s="124"/>
      <c r="K45" s="124"/>
      <c r="L45" s="99"/>
      <c r="M45" s="99"/>
      <c r="N45" s="99"/>
      <c r="O45" s="99"/>
      <c r="P45" s="99"/>
      <c r="Q45" s="137"/>
      <c r="R45" s="137">
        <v>1</v>
      </c>
      <c r="S45" s="137"/>
      <c r="T45" s="140">
        <v>1</v>
      </c>
      <c r="U45" s="140"/>
      <c r="V45" s="140"/>
      <c r="W45" s="140"/>
      <c r="X45" s="101"/>
      <c r="Y45" s="144">
        <f t="shared" si="1"/>
        <v>4</v>
      </c>
      <c r="Z45" s="145">
        <f t="shared" si="0"/>
        <v>0.26666666666666666</v>
      </c>
    </row>
    <row r="46" spans="2:26" ht="27.75" customHeight="1" x14ac:dyDescent="0.4">
      <c r="B46" s="69">
        <v>43</v>
      </c>
      <c r="C46" s="64" t="s">
        <v>13</v>
      </c>
      <c r="D46" s="119">
        <v>1</v>
      </c>
      <c r="E46" s="124"/>
      <c r="F46" s="124"/>
      <c r="G46" s="124"/>
      <c r="H46" s="124"/>
      <c r="I46" s="124"/>
      <c r="J46" s="124"/>
      <c r="K46" s="124"/>
      <c r="L46" s="99">
        <v>1</v>
      </c>
      <c r="M46" s="99">
        <v>1</v>
      </c>
      <c r="N46" s="99">
        <v>1</v>
      </c>
      <c r="O46" s="99"/>
      <c r="P46" s="99"/>
      <c r="Q46" s="137"/>
      <c r="R46" s="137">
        <v>1</v>
      </c>
      <c r="S46" s="137"/>
      <c r="T46" s="140"/>
      <c r="U46" s="140"/>
      <c r="V46" s="140"/>
      <c r="W46" s="140"/>
      <c r="X46" s="101"/>
      <c r="Y46" s="144">
        <f t="shared" si="1"/>
        <v>5</v>
      </c>
      <c r="Z46" s="145">
        <f t="shared" si="0"/>
        <v>0.33333333333333331</v>
      </c>
    </row>
    <row r="47" spans="2:26" ht="27.75" customHeight="1" x14ac:dyDescent="0.4">
      <c r="B47" s="69">
        <v>44</v>
      </c>
      <c r="C47" s="64" t="s">
        <v>31</v>
      </c>
      <c r="D47" s="119"/>
      <c r="E47" s="124"/>
      <c r="F47" s="124"/>
      <c r="G47" s="124"/>
      <c r="H47" s="124"/>
      <c r="I47" s="124"/>
      <c r="J47" s="124"/>
      <c r="K47" s="124"/>
      <c r="L47" s="99"/>
      <c r="M47" s="99"/>
      <c r="N47" s="99"/>
      <c r="O47" s="99"/>
      <c r="P47" s="99"/>
      <c r="Q47" s="137"/>
      <c r="R47" s="137"/>
      <c r="S47" s="137"/>
      <c r="T47" s="140">
        <v>1</v>
      </c>
      <c r="U47" s="140"/>
      <c r="V47" s="140"/>
      <c r="W47" s="140"/>
      <c r="X47" s="101"/>
      <c r="Y47" s="144">
        <f t="shared" si="1"/>
        <v>1</v>
      </c>
      <c r="Z47" s="145">
        <f t="shared" si="0"/>
        <v>6.6666666666666666E-2</v>
      </c>
    </row>
    <row r="48" spans="2:26" ht="27.75" customHeight="1" x14ac:dyDescent="0.4">
      <c r="B48" s="72">
        <v>45</v>
      </c>
      <c r="C48" s="73" t="s">
        <v>54</v>
      </c>
      <c r="D48" s="119"/>
      <c r="E48" s="124"/>
      <c r="F48" s="124"/>
      <c r="G48" s="124"/>
      <c r="H48" s="124"/>
      <c r="I48" s="124"/>
      <c r="J48" s="124"/>
      <c r="K48" s="124"/>
      <c r="L48" s="99"/>
      <c r="M48" s="99"/>
      <c r="N48" s="99"/>
      <c r="O48" s="99"/>
      <c r="P48" s="99"/>
      <c r="Q48" s="137"/>
      <c r="R48" s="137"/>
      <c r="S48" s="137"/>
      <c r="T48" s="140"/>
      <c r="U48" s="140"/>
      <c r="V48" s="140"/>
      <c r="W48" s="140"/>
      <c r="X48" s="100"/>
      <c r="Y48" s="144">
        <f t="shared" si="1"/>
        <v>0</v>
      </c>
      <c r="Z48" s="145">
        <f t="shared" si="0"/>
        <v>0</v>
      </c>
    </row>
    <row r="49" spans="2:26" ht="27.75" customHeight="1" x14ac:dyDescent="0.4">
      <c r="B49" s="72"/>
      <c r="C49" s="73"/>
      <c r="D49" s="119"/>
      <c r="E49" s="124"/>
      <c r="F49" s="124"/>
      <c r="G49" s="124"/>
      <c r="H49" s="124"/>
      <c r="I49" s="124"/>
      <c r="J49" s="124"/>
      <c r="K49" s="124"/>
      <c r="L49" s="99"/>
      <c r="M49" s="99"/>
      <c r="N49" s="99"/>
      <c r="O49" s="99"/>
      <c r="P49" s="99"/>
      <c r="Q49" s="137"/>
      <c r="R49" s="137"/>
      <c r="S49" s="137"/>
      <c r="T49" s="140"/>
      <c r="U49" s="140"/>
      <c r="V49" s="140"/>
      <c r="W49" s="140"/>
      <c r="X49" s="100"/>
      <c r="Y49" s="144">
        <f t="shared" si="1"/>
        <v>0</v>
      </c>
      <c r="Z49" s="145">
        <f t="shared" si="0"/>
        <v>0</v>
      </c>
    </row>
    <row r="50" spans="2:26" s="105" customFormat="1" ht="27.75" customHeight="1" x14ac:dyDescent="0.4">
      <c r="B50" s="103"/>
      <c r="C50" s="75"/>
      <c r="D50" s="129"/>
      <c r="E50" s="124"/>
      <c r="F50" s="124"/>
      <c r="G50" s="124"/>
      <c r="H50" s="124"/>
      <c r="I50" s="124"/>
      <c r="J50" s="124"/>
      <c r="K50" s="124"/>
      <c r="L50" s="104"/>
      <c r="M50" s="104"/>
      <c r="N50" s="104"/>
      <c r="O50" s="104"/>
      <c r="P50" s="104"/>
      <c r="Q50" s="137"/>
      <c r="R50" s="137"/>
      <c r="S50" s="137"/>
      <c r="T50" s="140"/>
      <c r="U50" s="140"/>
      <c r="V50" s="140"/>
      <c r="W50" s="140"/>
      <c r="X50" s="104"/>
      <c r="Y50" s="144">
        <f t="shared" si="1"/>
        <v>0</v>
      </c>
      <c r="Z50" s="145"/>
    </row>
    <row r="51" spans="2:26" s="110" customFormat="1" ht="36.75" customHeight="1" x14ac:dyDescent="0.4">
      <c r="B51" s="106"/>
      <c r="C51" s="77" t="s">
        <v>50</v>
      </c>
      <c r="D51" s="94"/>
      <c r="E51" s="78"/>
      <c r="F51" s="78"/>
      <c r="G51" s="78"/>
      <c r="H51" s="78"/>
      <c r="I51" s="78"/>
      <c r="J51" s="78"/>
      <c r="K51" s="78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8">
        <f t="shared" si="1"/>
        <v>0</v>
      </c>
      <c r="Z51" s="109"/>
    </row>
    <row r="52" spans="2:26" ht="39.75" customHeight="1" x14ac:dyDescent="0.4">
      <c r="B52" s="69">
        <v>1</v>
      </c>
      <c r="C52" s="63" t="s">
        <v>25</v>
      </c>
      <c r="D52" s="130"/>
      <c r="E52" s="131"/>
      <c r="F52" s="131"/>
      <c r="G52" s="131"/>
      <c r="H52" s="131"/>
      <c r="I52" s="131">
        <v>1</v>
      </c>
      <c r="J52" s="131"/>
      <c r="K52" s="131"/>
      <c r="L52" s="99"/>
      <c r="M52" s="99"/>
      <c r="N52" s="99"/>
      <c r="O52" s="99"/>
      <c r="P52" s="99"/>
      <c r="Q52" s="137"/>
      <c r="R52" s="137"/>
      <c r="S52" s="137"/>
      <c r="T52" s="140"/>
      <c r="U52" s="140"/>
      <c r="V52" s="140"/>
      <c r="W52" s="140"/>
      <c r="X52" s="100"/>
      <c r="Y52" s="144">
        <f t="shared" si="1"/>
        <v>1</v>
      </c>
      <c r="Z52" s="145">
        <f>Y52/$Y$64</f>
        <v>6.6666666666666666E-2</v>
      </c>
    </row>
    <row r="53" spans="2:26" ht="39.75" customHeight="1" x14ac:dyDescent="0.4">
      <c r="B53" s="69">
        <v>2</v>
      </c>
      <c r="C53" s="63" t="s">
        <v>27</v>
      </c>
      <c r="D53" s="130">
        <v>1</v>
      </c>
      <c r="E53" s="131">
        <v>1</v>
      </c>
      <c r="F53" s="131"/>
      <c r="G53" s="131">
        <v>1</v>
      </c>
      <c r="H53" s="131"/>
      <c r="I53" s="131">
        <v>1</v>
      </c>
      <c r="J53" s="131"/>
      <c r="K53" s="131"/>
      <c r="L53" s="99"/>
      <c r="M53" s="99"/>
      <c r="N53" s="99"/>
      <c r="O53" s="99"/>
      <c r="P53" s="99"/>
      <c r="Q53" s="137"/>
      <c r="R53" s="137">
        <v>1</v>
      </c>
      <c r="S53" s="137"/>
      <c r="T53" s="140">
        <v>1</v>
      </c>
      <c r="U53" s="140"/>
      <c r="V53" s="140"/>
      <c r="W53" s="140"/>
      <c r="X53" s="100"/>
      <c r="Y53" s="144">
        <f t="shared" si="1"/>
        <v>6</v>
      </c>
      <c r="Z53" s="145">
        <f>Y53/$Y$64</f>
        <v>0.4</v>
      </c>
    </row>
    <row r="54" spans="2:26" ht="39.75" customHeight="1" x14ac:dyDescent="0.4">
      <c r="B54" s="69">
        <v>3</v>
      </c>
      <c r="C54" s="63" t="s">
        <v>28</v>
      </c>
      <c r="D54" s="130"/>
      <c r="E54" s="131"/>
      <c r="F54" s="131"/>
      <c r="G54" s="131"/>
      <c r="H54" s="131"/>
      <c r="I54" s="131"/>
      <c r="J54" s="131">
        <v>1</v>
      </c>
      <c r="K54" s="131"/>
      <c r="L54" s="99"/>
      <c r="M54" s="99"/>
      <c r="N54" s="99">
        <v>1</v>
      </c>
      <c r="O54" s="99"/>
      <c r="P54" s="99"/>
      <c r="Q54" s="137"/>
      <c r="R54" s="137"/>
      <c r="S54" s="137"/>
      <c r="T54" s="140">
        <v>1</v>
      </c>
      <c r="U54" s="140"/>
      <c r="V54" s="140"/>
      <c r="W54" s="140"/>
      <c r="X54" s="100"/>
      <c r="Y54" s="144">
        <f t="shared" si="1"/>
        <v>3</v>
      </c>
      <c r="Z54" s="145">
        <f>Y54/$Y$64</f>
        <v>0.2</v>
      </c>
    </row>
    <row r="55" spans="2:26" ht="29.25" customHeight="1" x14ac:dyDescent="0.4">
      <c r="B55" s="69">
        <v>4</v>
      </c>
      <c r="C55" s="80" t="s">
        <v>55</v>
      </c>
      <c r="D55" s="132">
        <v>1</v>
      </c>
      <c r="E55" s="133">
        <v>1</v>
      </c>
      <c r="F55" s="133">
        <v>1</v>
      </c>
      <c r="G55" s="133">
        <v>1</v>
      </c>
      <c r="H55" s="133"/>
      <c r="I55" s="133"/>
      <c r="J55" s="133"/>
      <c r="K55" s="133"/>
      <c r="L55" s="99"/>
      <c r="M55" s="99"/>
      <c r="N55" s="99"/>
      <c r="O55" s="99"/>
      <c r="P55" s="99"/>
      <c r="Q55" s="137"/>
      <c r="R55" s="137"/>
      <c r="S55" s="137"/>
      <c r="T55" s="140">
        <v>1</v>
      </c>
      <c r="U55" s="140"/>
      <c r="V55" s="140">
        <v>1</v>
      </c>
      <c r="W55" s="140"/>
      <c r="X55" s="100"/>
      <c r="Y55" s="144">
        <f t="shared" si="1"/>
        <v>6</v>
      </c>
      <c r="Z55" s="145">
        <f>Y55/$Y$64</f>
        <v>0.4</v>
      </c>
    </row>
    <row r="56" spans="2:26" s="110" customFormat="1" ht="29.25" customHeight="1" x14ac:dyDescent="0.4">
      <c r="B56" s="111"/>
      <c r="C56" s="82"/>
      <c r="D56" s="95"/>
      <c r="E56" s="83"/>
      <c r="F56" s="83"/>
      <c r="G56" s="83"/>
      <c r="H56" s="83"/>
      <c r="I56" s="83"/>
      <c r="J56" s="83"/>
      <c r="K56" s="83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8">
        <f t="shared" si="1"/>
        <v>0</v>
      </c>
      <c r="Z56" s="109"/>
    </row>
    <row r="57" spans="2:26" ht="29.25" customHeight="1" x14ac:dyDescent="0.4">
      <c r="B57" s="69"/>
      <c r="C57" s="80" t="s">
        <v>57</v>
      </c>
      <c r="D57" s="132"/>
      <c r="E57" s="133">
        <v>1</v>
      </c>
      <c r="F57" s="133"/>
      <c r="G57" s="133">
        <v>1</v>
      </c>
      <c r="H57" s="133"/>
      <c r="I57" s="133">
        <v>1</v>
      </c>
      <c r="J57" s="133"/>
      <c r="K57" s="133"/>
      <c r="L57" s="99"/>
      <c r="M57" s="99"/>
      <c r="N57" s="99"/>
      <c r="O57" s="99"/>
      <c r="P57" s="99"/>
      <c r="Q57" s="137"/>
      <c r="R57" s="137"/>
      <c r="S57" s="137"/>
      <c r="T57" s="140">
        <v>1</v>
      </c>
      <c r="U57" s="140">
        <v>1</v>
      </c>
      <c r="V57" s="140"/>
      <c r="W57" s="140"/>
      <c r="X57" s="100"/>
      <c r="Y57" s="144">
        <f t="shared" si="1"/>
        <v>5</v>
      </c>
      <c r="Z57" s="145">
        <f>Y57/$Y$64</f>
        <v>0.33333333333333331</v>
      </c>
    </row>
    <row r="58" spans="2:26" ht="29.25" customHeight="1" x14ac:dyDescent="0.4">
      <c r="B58" s="69"/>
      <c r="C58" s="80" t="s">
        <v>58</v>
      </c>
      <c r="D58" s="132">
        <v>1</v>
      </c>
      <c r="E58" s="133">
        <v>1</v>
      </c>
      <c r="F58" s="133"/>
      <c r="G58" s="133"/>
      <c r="H58" s="133"/>
      <c r="I58" s="133"/>
      <c r="J58" s="133"/>
      <c r="K58" s="133"/>
      <c r="L58" s="99"/>
      <c r="M58" s="99"/>
      <c r="N58" s="99"/>
      <c r="O58" s="99"/>
      <c r="P58" s="99"/>
      <c r="Q58" s="137"/>
      <c r="R58" s="137"/>
      <c r="S58" s="137"/>
      <c r="T58" s="140">
        <v>1</v>
      </c>
      <c r="U58" s="140"/>
      <c r="V58" s="140"/>
      <c r="W58" s="140"/>
      <c r="X58" s="100"/>
      <c r="Y58" s="144">
        <f t="shared" si="1"/>
        <v>3</v>
      </c>
      <c r="Z58" s="145">
        <f>Y58/$Y$64</f>
        <v>0.2</v>
      </c>
    </row>
    <row r="59" spans="2:26" ht="29.25" customHeight="1" x14ac:dyDescent="0.4">
      <c r="B59" s="69"/>
      <c r="C59" s="80" t="s">
        <v>60</v>
      </c>
      <c r="D59" s="132"/>
      <c r="E59" s="133"/>
      <c r="F59" s="133">
        <v>1</v>
      </c>
      <c r="G59" s="133">
        <v>1</v>
      </c>
      <c r="H59" s="133"/>
      <c r="I59" s="133"/>
      <c r="J59" s="133"/>
      <c r="K59" s="133"/>
      <c r="L59" s="99"/>
      <c r="M59" s="99"/>
      <c r="N59" s="99"/>
      <c r="O59" s="99"/>
      <c r="P59" s="99"/>
      <c r="Q59" s="137"/>
      <c r="R59" s="137"/>
      <c r="S59" s="137"/>
      <c r="T59" s="140">
        <v>1</v>
      </c>
      <c r="U59" s="140"/>
      <c r="V59" s="140"/>
      <c r="W59" s="140"/>
      <c r="X59" s="100"/>
      <c r="Y59" s="144">
        <f t="shared" si="1"/>
        <v>3</v>
      </c>
      <c r="Z59" s="145">
        <f>Y59/$Y$64</f>
        <v>0.2</v>
      </c>
    </row>
    <row r="60" spans="2:26" ht="29.25" customHeight="1" x14ac:dyDescent="0.4">
      <c r="B60" s="69"/>
      <c r="C60" s="80" t="s">
        <v>59</v>
      </c>
      <c r="D60" s="132"/>
      <c r="E60" s="133"/>
      <c r="F60" s="133"/>
      <c r="G60" s="133"/>
      <c r="H60" s="133"/>
      <c r="I60" s="133"/>
      <c r="J60" s="133"/>
      <c r="K60" s="133"/>
      <c r="L60" s="99"/>
      <c r="M60" s="99"/>
      <c r="N60" s="99"/>
      <c r="O60" s="99"/>
      <c r="P60" s="99"/>
      <c r="Q60" s="137"/>
      <c r="R60" s="137"/>
      <c r="S60" s="137"/>
      <c r="T60" s="140">
        <v>1</v>
      </c>
      <c r="U60" s="140"/>
      <c r="V60" s="140"/>
      <c r="W60" s="140"/>
      <c r="X60" s="100"/>
      <c r="Y60" s="144">
        <f t="shared" si="1"/>
        <v>1</v>
      </c>
      <c r="Z60" s="145">
        <f t="shared" ref="Z60:Z62" si="2">Y60/$Y$64</f>
        <v>6.6666666666666666E-2</v>
      </c>
    </row>
    <row r="61" spans="2:26" ht="29.25" customHeight="1" x14ac:dyDescent="0.4">
      <c r="B61" s="69"/>
      <c r="C61" s="80"/>
      <c r="D61" s="132"/>
      <c r="E61" s="133"/>
      <c r="F61" s="133"/>
      <c r="G61" s="133"/>
      <c r="H61" s="133"/>
      <c r="I61" s="133"/>
      <c r="J61" s="133"/>
      <c r="K61" s="133"/>
      <c r="L61" s="99"/>
      <c r="M61" s="99"/>
      <c r="N61" s="99"/>
      <c r="O61" s="99"/>
      <c r="P61" s="99"/>
      <c r="Q61" s="137"/>
      <c r="R61" s="137"/>
      <c r="S61" s="137"/>
      <c r="T61" s="140"/>
      <c r="U61" s="140"/>
      <c r="V61" s="140"/>
      <c r="W61" s="140"/>
      <c r="X61" s="100"/>
      <c r="Y61" s="144">
        <f t="shared" si="1"/>
        <v>0</v>
      </c>
      <c r="Z61" s="145">
        <f t="shared" si="2"/>
        <v>0</v>
      </c>
    </row>
    <row r="62" spans="2:26" ht="29.25" customHeight="1" x14ac:dyDescent="0.4">
      <c r="B62" s="69"/>
      <c r="C62" s="80"/>
      <c r="D62" s="132"/>
      <c r="E62" s="133"/>
      <c r="F62" s="133"/>
      <c r="G62" s="133"/>
      <c r="H62" s="133"/>
      <c r="I62" s="133"/>
      <c r="J62" s="133"/>
      <c r="K62" s="133"/>
      <c r="L62" s="99"/>
      <c r="M62" s="99"/>
      <c r="N62" s="99"/>
      <c r="O62" s="99"/>
      <c r="P62" s="99"/>
      <c r="Q62" s="137"/>
      <c r="R62" s="137"/>
      <c r="S62" s="137"/>
      <c r="T62" s="140"/>
      <c r="U62" s="140"/>
      <c r="V62" s="140"/>
      <c r="W62" s="140"/>
      <c r="X62" s="100"/>
      <c r="Y62" s="144">
        <f t="shared" si="1"/>
        <v>0</v>
      </c>
      <c r="Z62" s="145">
        <f t="shared" si="2"/>
        <v>0</v>
      </c>
    </row>
    <row r="63" spans="2:26" s="85" customFormat="1" ht="27.75" customHeight="1" x14ac:dyDescent="0.4">
      <c r="B63" s="173" t="s">
        <v>33</v>
      </c>
      <c r="C63" s="173"/>
      <c r="D63" s="134">
        <f>SUM(D4:D62)</f>
        <v>24</v>
      </c>
      <c r="E63" s="134">
        <f t="shared" ref="E63:X63" si="3">SUM(E4:E62)</f>
        <v>23</v>
      </c>
      <c r="F63" s="134">
        <f t="shared" si="3"/>
        <v>12</v>
      </c>
      <c r="G63" s="134">
        <f t="shared" si="3"/>
        <v>25</v>
      </c>
      <c r="H63" s="134">
        <f t="shared" si="3"/>
        <v>3</v>
      </c>
      <c r="I63" s="134">
        <f t="shared" si="3"/>
        <v>8</v>
      </c>
      <c r="J63" s="134">
        <f t="shared" si="3"/>
        <v>13</v>
      </c>
      <c r="K63" s="134">
        <f t="shared" si="3"/>
        <v>0</v>
      </c>
      <c r="L63" s="134">
        <f t="shared" si="3"/>
        <v>2</v>
      </c>
      <c r="M63" s="134">
        <f t="shared" si="3"/>
        <v>3</v>
      </c>
      <c r="N63" s="134">
        <f t="shared" si="3"/>
        <v>7</v>
      </c>
      <c r="O63" s="134">
        <f t="shared" si="3"/>
        <v>1</v>
      </c>
      <c r="P63" s="134">
        <f t="shared" si="3"/>
        <v>0</v>
      </c>
      <c r="Q63" s="134">
        <f t="shared" si="3"/>
        <v>1</v>
      </c>
      <c r="R63" s="134">
        <f t="shared" si="3"/>
        <v>9</v>
      </c>
      <c r="S63" s="134">
        <f t="shared" si="3"/>
        <v>0</v>
      </c>
      <c r="T63" s="134">
        <f t="shared" si="3"/>
        <v>33</v>
      </c>
      <c r="U63" s="134">
        <f t="shared" si="3"/>
        <v>8</v>
      </c>
      <c r="V63" s="134">
        <f t="shared" si="3"/>
        <v>7</v>
      </c>
      <c r="W63" s="134">
        <f t="shared" si="3"/>
        <v>1</v>
      </c>
      <c r="X63" s="134">
        <f t="shared" si="3"/>
        <v>0</v>
      </c>
      <c r="Y63" s="144">
        <f>SUM(Y4:Y62)</f>
        <v>180</v>
      </c>
      <c r="Z63" s="145"/>
    </row>
    <row r="64" spans="2:26" ht="29.25" customHeight="1" x14ac:dyDescent="0.4">
      <c r="B64" s="161" t="s">
        <v>34</v>
      </c>
      <c r="C64" s="162"/>
      <c r="D64" s="84">
        <f t="shared" ref="D64" si="4">IF(D63&gt;=1,1,"")</f>
        <v>1</v>
      </c>
      <c r="E64" s="84">
        <f t="shared" ref="E64:G64" si="5">IF(E63&gt;=1,1,"")</f>
        <v>1</v>
      </c>
      <c r="F64" s="84">
        <f t="shared" si="5"/>
        <v>1</v>
      </c>
      <c r="G64" s="84">
        <f t="shared" si="5"/>
        <v>1</v>
      </c>
      <c r="H64" s="84">
        <f t="shared" ref="H64:X64" si="6">IF(H63&gt;=1,1,"")</f>
        <v>1</v>
      </c>
      <c r="I64" s="84">
        <f t="shared" si="6"/>
        <v>1</v>
      </c>
      <c r="J64" s="84">
        <f t="shared" si="6"/>
        <v>1</v>
      </c>
      <c r="K64" s="84" t="str">
        <f t="shared" si="6"/>
        <v/>
      </c>
      <c r="L64" s="84">
        <f t="shared" si="6"/>
        <v>1</v>
      </c>
      <c r="M64" s="84">
        <f t="shared" si="6"/>
        <v>1</v>
      </c>
      <c r="N64" s="84">
        <f t="shared" si="6"/>
        <v>1</v>
      </c>
      <c r="O64" s="84">
        <f t="shared" si="6"/>
        <v>1</v>
      </c>
      <c r="P64" s="84" t="str">
        <f t="shared" si="6"/>
        <v/>
      </c>
      <c r="Q64" s="84">
        <f t="shared" si="6"/>
        <v>1</v>
      </c>
      <c r="R64" s="84">
        <f t="shared" si="6"/>
        <v>1</v>
      </c>
      <c r="S64" s="84" t="str">
        <f t="shared" si="6"/>
        <v/>
      </c>
      <c r="T64" s="84">
        <f t="shared" si="6"/>
        <v>1</v>
      </c>
      <c r="U64" s="84">
        <f t="shared" si="6"/>
        <v>1</v>
      </c>
      <c r="V64" s="84">
        <f t="shared" si="6"/>
        <v>1</v>
      </c>
      <c r="W64" s="84"/>
      <c r="X64" s="84" t="str">
        <f t="shared" si="6"/>
        <v/>
      </c>
      <c r="Y64" s="146">
        <f>SUM(E64:X64)</f>
        <v>15</v>
      </c>
      <c r="Z64" s="145">
        <f>Y64/$Y$64</f>
        <v>1</v>
      </c>
    </row>
    <row r="65" spans="2:24" ht="27.75" customHeight="1" x14ac:dyDescent="0.4">
      <c r="B65" s="85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</row>
    <row r="66" spans="2:24" ht="27.75" customHeight="1" x14ac:dyDescent="0.4">
      <c r="D66" s="141"/>
      <c r="K66" s="142"/>
      <c r="P66" s="143"/>
      <c r="S66" s="143"/>
      <c r="W66" s="143"/>
    </row>
    <row r="67" spans="2:24" ht="27.75" customHeight="1" x14ac:dyDescent="0.4"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</row>
    <row r="68" spans="2:24" ht="27.75" customHeight="1" x14ac:dyDescent="0.4"/>
    <row r="69" spans="2:24" ht="27.75" customHeight="1" x14ac:dyDescent="0.4"/>
    <row r="70" spans="2:24" ht="27.75" customHeight="1" x14ac:dyDescent="0.4"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</row>
  </sheetData>
  <mergeCells count="9">
    <mergeCell ref="B1:Y1"/>
    <mergeCell ref="L2:P2"/>
    <mergeCell ref="Q2:S2"/>
    <mergeCell ref="B63:C63"/>
    <mergeCell ref="B64:C64"/>
    <mergeCell ref="T2:W2"/>
    <mergeCell ref="D2:K2"/>
    <mergeCell ref="Y2:Y3"/>
    <mergeCell ref="Z2:Z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13" workbookViewId="0">
      <selection activeCell="H3" sqref="H3"/>
    </sheetView>
  </sheetViews>
  <sheetFormatPr defaultColWidth="26.5703125" defaultRowHeight="27" customHeight="1" x14ac:dyDescent="0.25"/>
  <cols>
    <col min="1" max="1" width="10.5703125" customWidth="1"/>
    <col min="2" max="2" width="28.85546875" customWidth="1"/>
    <col min="3" max="3" width="14" customWidth="1"/>
    <col min="4" max="4" width="10.85546875" customWidth="1"/>
    <col min="5" max="5" width="11.140625" customWidth="1"/>
    <col min="6" max="6" width="16.5703125" customWidth="1"/>
    <col min="7" max="7" width="9.7109375" customWidth="1"/>
    <col min="8" max="8" width="14.5703125" customWidth="1"/>
  </cols>
  <sheetData>
    <row r="1" spans="1:7" ht="27" customHeight="1" x14ac:dyDescent="0.25">
      <c r="B1" t="s">
        <v>76</v>
      </c>
    </row>
    <row r="2" spans="1:7" s="151" customFormat="1" ht="45.75" customHeight="1" x14ac:dyDescent="0.4">
      <c r="B2" s="152"/>
      <c r="C2" s="153" t="s">
        <v>51</v>
      </c>
      <c r="D2" s="153" t="s">
        <v>52</v>
      </c>
      <c r="E2" s="153" t="s">
        <v>53</v>
      </c>
      <c r="F2" s="153" t="s">
        <v>65</v>
      </c>
      <c r="G2" s="154" t="s">
        <v>73</v>
      </c>
    </row>
    <row r="3" spans="1:7" ht="27" customHeight="1" x14ac:dyDescent="0.25">
      <c r="A3" s="61">
        <v>1</v>
      </c>
      <c r="B3" s="87" t="s">
        <v>36</v>
      </c>
      <c r="C3" s="96">
        <f>SUM('2018'!D4:K4)</f>
        <v>2</v>
      </c>
      <c r="D3" s="96">
        <f>SUM('2018'!L4:P4)</f>
        <v>0</v>
      </c>
      <c r="E3" s="96">
        <f>SUM('2018'!Q4:S4)</f>
        <v>0</v>
      </c>
      <c r="F3" s="96">
        <f>SUM('2018'!T4:X4)</f>
        <v>0</v>
      </c>
      <c r="G3" s="96">
        <f>SUM(C3:F3)</f>
        <v>2</v>
      </c>
    </row>
    <row r="4" spans="1:7" ht="27" customHeight="1" x14ac:dyDescent="0.25">
      <c r="A4" s="61">
        <v>2</v>
      </c>
      <c r="B4" s="87" t="s">
        <v>37</v>
      </c>
      <c r="C4" s="96">
        <f>SUM('2018'!D5:K5)</f>
        <v>3</v>
      </c>
      <c r="D4" s="96">
        <f>SUM('2018'!L5:P5)</f>
        <v>0</v>
      </c>
      <c r="E4" s="96">
        <f>SUM('2018'!Q5:S5)</f>
        <v>0</v>
      </c>
      <c r="F4" s="96">
        <f>SUM('2018'!T5:X5)</f>
        <v>0</v>
      </c>
      <c r="G4" s="96">
        <f t="shared" ref="G4:G61" si="0">SUM(C4:F4)</f>
        <v>3</v>
      </c>
    </row>
    <row r="5" spans="1:7" ht="27" customHeight="1" x14ac:dyDescent="0.25">
      <c r="A5" s="61">
        <v>3</v>
      </c>
      <c r="B5" s="88" t="s">
        <v>0</v>
      </c>
      <c r="C5" s="96">
        <f>SUM('2018'!D6:K6)</f>
        <v>2</v>
      </c>
      <c r="D5" s="96">
        <f>SUM('2018'!L6:P6)</f>
        <v>0</v>
      </c>
      <c r="E5" s="96">
        <f>SUM('2018'!Q6:S6)</f>
        <v>0</v>
      </c>
      <c r="F5" s="96">
        <f>SUM('2018'!T6:X6)</f>
        <v>0</v>
      </c>
      <c r="G5" s="96">
        <f t="shared" si="0"/>
        <v>2</v>
      </c>
    </row>
    <row r="6" spans="1:7" ht="27" customHeight="1" x14ac:dyDescent="0.25">
      <c r="A6" s="61">
        <v>4</v>
      </c>
      <c r="B6" s="88" t="s">
        <v>1</v>
      </c>
      <c r="C6" s="96">
        <f>SUM('2018'!D7:K7)</f>
        <v>2</v>
      </c>
      <c r="D6" s="96">
        <f>SUM('2018'!L7:P7)</f>
        <v>0</v>
      </c>
      <c r="E6" s="96">
        <f>SUM('2018'!Q7:S7)</f>
        <v>0</v>
      </c>
      <c r="F6" s="96">
        <f>SUM('2018'!T7:X7)</f>
        <v>1</v>
      </c>
      <c r="G6" s="96">
        <f t="shared" si="0"/>
        <v>3</v>
      </c>
    </row>
    <row r="7" spans="1:7" ht="27" customHeight="1" x14ac:dyDescent="0.25">
      <c r="A7" s="61">
        <v>5</v>
      </c>
      <c r="B7" s="73" t="s">
        <v>2</v>
      </c>
      <c r="C7" s="96">
        <f>SUM('2018'!D8:K8)</f>
        <v>6</v>
      </c>
      <c r="D7" s="96">
        <f>SUM('2018'!L8:P8)</f>
        <v>0</v>
      </c>
      <c r="E7" s="96">
        <f>SUM('2018'!Q8:S8)</f>
        <v>1</v>
      </c>
      <c r="F7" s="96">
        <f>SUM('2018'!T8:X8)</f>
        <v>2</v>
      </c>
      <c r="G7" s="96">
        <f t="shared" si="0"/>
        <v>9</v>
      </c>
    </row>
    <row r="8" spans="1:7" ht="27" customHeight="1" x14ac:dyDescent="0.25">
      <c r="A8" s="61">
        <v>6</v>
      </c>
      <c r="B8" s="73" t="s">
        <v>38</v>
      </c>
      <c r="C8" s="96">
        <f>SUM('2018'!D9:K9)</f>
        <v>2</v>
      </c>
      <c r="D8" s="96">
        <f>SUM('2018'!L9:P9)</f>
        <v>0</v>
      </c>
      <c r="E8" s="96">
        <f>SUM('2018'!Q9:S9)</f>
        <v>0</v>
      </c>
      <c r="F8" s="96">
        <f>SUM('2018'!T9:X9)</f>
        <v>1</v>
      </c>
      <c r="G8" s="96">
        <f t="shared" si="0"/>
        <v>3</v>
      </c>
    </row>
    <row r="9" spans="1:7" ht="27" customHeight="1" x14ac:dyDescent="0.25">
      <c r="A9" s="65">
        <v>7</v>
      </c>
      <c r="B9" s="73" t="s">
        <v>4</v>
      </c>
      <c r="C9" s="96">
        <f>SUM('2018'!D10:K10)</f>
        <v>1</v>
      </c>
      <c r="D9" s="96">
        <f>SUM('2018'!L10:P10)</f>
        <v>0</v>
      </c>
      <c r="E9" s="96">
        <f>SUM('2018'!Q10:S10)</f>
        <v>0</v>
      </c>
      <c r="F9" s="96">
        <f>SUM('2018'!T10:X10)</f>
        <v>1</v>
      </c>
      <c r="G9" s="96">
        <f t="shared" si="0"/>
        <v>2</v>
      </c>
    </row>
    <row r="10" spans="1:7" ht="27" customHeight="1" x14ac:dyDescent="0.25">
      <c r="A10" s="65">
        <v>8</v>
      </c>
      <c r="B10" s="73" t="s">
        <v>11</v>
      </c>
      <c r="C10" s="96">
        <f>SUM('2018'!D11:K11)</f>
        <v>2</v>
      </c>
      <c r="D10" s="96">
        <f>SUM('2018'!L11:P11)</f>
        <v>0</v>
      </c>
      <c r="E10" s="96">
        <f>SUM('2018'!Q11:S11)</f>
        <v>0</v>
      </c>
      <c r="F10" s="96">
        <f>SUM('2018'!T11:X11)</f>
        <v>0</v>
      </c>
      <c r="G10" s="96">
        <f t="shared" si="0"/>
        <v>2</v>
      </c>
    </row>
    <row r="11" spans="1:7" ht="27" customHeight="1" x14ac:dyDescent="0.25">
      <c r="A11" s="61">
        <v>9</v>
      </c>
      <c r="B11" s="73" t="s">
        <v>5</v>
      </c>
      <c r="C11" s="96">
        <f>SUM('2018'!D12:K12)</f>
        <v>0</v>
      </c>
      <c r="D11" s="96">
        <f>SUM('2018'!L12:P12)</f>
        <v>0</v>
      </c>
      <c r="E11" s="96">
        <f>SUM('2018'!Q12:S12)</f>
        <v>0</v>
      </c>
      <c r="F11" s="96">
        <f>SUM('2018'!T12:X12)</f>
        <v>0</v>
      </c>
      <c r="G11" s="96">
        <f t="shared" si="0"/>
        <v>0</v>
      </c>
    </row>
    <row r="12" spans="1:7" ht="27" customHeight="1" x14ac:dyDescent="0.25">
      <c r="A12" s="61">
        <v>10</v>
      </c>
      <c r="B12" s="73" t="s">
        <v>39</v>
      </c>
      <c r="C12" s="96">
        <f>SUM('2018'!D13:K13)</f>
        <v>1</v>
      </c>
      <c r="D12" s="96">
        <f>SUM('2018'!L13:P13)</f>
        <v>0</v>
      </c>
      <c r="E12" s="96">
        <f>SUM('2018'!Q13:S13)</f>
        <v>0</v>
      </c>
      <c r="F12" s="96">
        <f>SUM('2018'!T13:X13)</f>
        <v>1</v>
      </c>
      <c r="G12" s="96">
        <f t="shared" si="0"/>
        <v>2</v>
      </c>
    </row>
    <row r="13" spans="1:7" ht="27" customHeight="1" x14ac:dyDescent="0.25">
      <c r="A13" s="61">
        <v>11</v>
      </c>
      <c r="B13" s="73" t="s">
        <v>40</v>
      </c>
      <c r="C13" s="96">
        <f>SUM('2018'!D14:K14)</f>
        <v>1</v>
      </c>
      <c r="D13" s="96">
        <f>SUM('2018'!L14:P14)</f>
        <v>0</v>
      </c>
      <c r="E13" s="96">
        <f>SUM('2018'!Q14:S14)</f>
        <v>0</v>
      </c>
      <c r="F13" s="96">
        <f>SUM('2018'!T14:X14)</f>
        <v>1</v>
      </c>
      <c r="G13" s="96">
        <f t="shared" si="0"/>
        <v>2</v>
      </c>
    </row>
    <row r="14" spans="1:7" ht="27" customHeight="1" x14ac:dyDescent="0.25">
      <c r="A14" s="61">
        <v>12</v>
      </c>
      <c r="B14" s="73" t="s">
        <v>10</v>
      </c>
      <c r="C14" s="96">
        <f>SUM('2018'!D15:K15)</f>
        <v>4</v>
      </c>
      <c r="D14" s="96">
        <f>SUM('2018'!L15:P15)</f>
        <v>0</v>
      </c>
      <c r="E14" s="96">
        <f>SUM('2018'!Q15:S15)</f>
        <v>0</v>
      </c>
      <c r="F14" s="96">
        <f>SUM('2018'!T15:X15)</f>
        <v>1</v>
      </c>
      <c r="G14" s="96">
        <f t="shared" si="0"/>
        <v>5</v>
      </c>
    </row>
    <row r="15" spans="1:7" ht="27" customHeight="1" x14ac:dyDescent="0.25">
      <c r="A15" s="61">
        <v>13</v>
      </c>
      <c r="B15" s="73" t="s">
        <v>21</v>
      </c>
      <c r="C15" s="96">
        <f>SUM('2018'!D16:K16)</f>
        <v>1</v>
      </c>
      <c r="D15" s="96">
        <f>SUM('2018'!L16:P16)</f>
        <v>0</v>
      </c>
      <c r="E15" s="96">
        <f>SUM('2018'!Q16:S16)</f>
        <v>0</v>
      </c>
      <c r="F15" s="96">
        <f>SUM('2018'!T16:X16)</f>
        <v>1</v>
      </c>
      <c r="G15" s="96">
        <f t="shared" si="0"/>
        <v>2</v>
      </c>
    </row>
    <row r="16" spans="1:7" ht="27" customHeight="1" x14ac:dyDescent="0.25">
      <c r="A16" s="61">
        <v>14</v>
      </c>
      <c r="B16" s="73" t="s">
        <v>22</v>
      </c>
      <c r="C16" s="96">
        <f>SUM('2018'!D17:K17)</f>
        <v>4</v>
      </c>
      <c r="D16" s="96">
        <f>SUM('2018'!L17:P17)</f>
        <v>0</v>
      </c>
      <c r="E16" s="96">
        <f>SUM('2018'!Q17:S17)</f>
        <v>0</v>
      </c>
      <c r="F16" s="96">
        <f>SUM('2018'!T17:X17)</f>
        <v>0</v>
      </c>
      <c r="G16" s="96">
        <f t="shared" si="0"/>
        <v>4</v>
      </c>
    </row>
    <row r="17" spans="1:7" ht="27" customHeight="1" x14ac:dyDescent="0.25">
      <c r="A17" s="61">
        <v>15</v>
      </c>
      <c r="B17" s="73" t="s">
        <v>41</v>
      </c>
      <c r="C17" s="96">
        <f>SUM('2018'!D18:K18)</f>
        <v>4</v>
      </c>
      <c r="D17" s="96">
        <f>SUM('2018'!L18:P18)</f>
        <v>2</v>
      </c>
      <c r="E17" s="96">
        <f>SUM('2018'!Q18:S18)</f>
        <v>0</v>
      </c>
      <c r="F17" s="96">
        <f>SUM('2018'!T18:X18)</f>
        <v>3</v>
      </c>
      <c r="G17" s="96">
        <f t="shared" si="0"/>
        <v>9</v>
      </c>
    </row>
    <row r="18" spans="1:7" ht="27" customHeight="1" x14ac:dyDescent="0.25">
      <c r="A18" s="61">
        <v>16</v>
      </c>
      <c r="B18" s="73" t="s">
        <v>7</v>
      </c>
      <c r="C18" s="96">
        <f>SUM('2018'!D19:K19)</f>
        <v>0</v>
      </c>
      <c r="D18" s="96">
        <f>SUM('2018'!L19:P19)</f>
        <v>0</v>
      </c>
      <c r="E18" s="96">
        <f>SUM('2018'!Q19:S19)</f>
        <v>0</v>
      </c>
      <c r="F18" s="96">
        <f>SUM('2018'!T19:X19)</f>
        <v>1</v>
      </c>
      <c r="G18" s="96">
        <f t="shared" si="0"/>
        <v>1</v>
      </c>
    </row>
    <row r="19" spans="1:7" ht="27" customHeight="1" x14ac:dyDescent="0.25">
      <c r="A19" s="61">
        <v>17</v>
      </c>
      <c r="B19" s="73" t="s">
        <v>42</v>
      </c>
      <c r="C19" s="96">
        <f>SUM('2018'!D20:K20)</f>
        <v>5</v>
      </c>
      <c r="D19" s="96">
        <f>SUM('2018'!L20:P20)</f>
        <v>0</v>
      </c>
      <c r="E19" s="96">
        <f>SUM('2018'!Q20:S20)</f>
        <v>0</v>
      </c>
      <c r="F19" s="96">
        <f>SUM('2018'!T20:X20)</f>
        <v>1</v>
      </c>
      <c r="G19" s="96">
        <f t="shared" si="0"/>
        <v>6</v>
      </c>
    </row>
    <row r="20" spans="1:7" ht="27" customHeight="1" x14ac:dyDescent="0.25">
      <c r="A20" s="61">
        <v>18</v>
      </c>
      <c r="B20" s="73" t="s">
        <v>3</v>
      </c>
      <c r="C20" s="96">
        <f>SUM('2018'!D21:K21)</f>
        <v>2</v>
      </c>
      <c r="D20" s="96">
        <f>SUM('2018'!L21:P21)</f>
        <v>0</v>
      </c>
      <c r="E20" s="96">
        <f>SUM('2018'!Q21:S21)</f>
        <v>1</v>
      </c>
      <c r="F20" s="96">
        <f>SUM('2018'!T21:X21)</f>
        <v>3</v>
      </c>
      <c r="G20" s="96">
        <f t="shared" si="0"/>
        <v>6</v>
      </c>
    </row>
    <row r="21" spans="1:7" ht="27" customHeight="1" x14ac:dyDescent="0.25">
      <c r="A21" s="61">
        <v>19</v>
      </c>
      <c r="B21" s="73" t="s">
        <v>72</v>
      </c>
      <c r="C21" s="96">
        <f>SUM('2018'!D22:K22)</f>
        <v>2</v>
      </c>
      <c r="D21" s="96">
        <f>SUM('2018'!L22:P22)</f>
        <v>0</v>
      </c>
      <c r="E21" s="96">
        <f>SUM('2018'!Q22:S22)</f>
        <v>0</v>
      </c>
      <c r="F21" s="96">
        <f>SUM('2018'!T22:X22)</f>
        <v>1</v>
      </c>
      <c r="G21" s="96">
        <f t="shared" si="0"/>
        <v>3</v>
      </c>
    </row>
    <row r="22" spans="1:7" ht="27" customHeight="1" x14ac:dyDescent="0.25">
      <c r="A22" s="61">
        <v>20</v>
      </c>
      <c r="B22" s="73" t="s">
        <v>44</v>
      </c>
      <c r="C22" s="96">
        <f>SUM('2018'!D23:K23)</f>
        <v>2</v>
      </c>
      <c r="D22" s="96">
        <f>SUM('2018'!L23:P23)</f>
        <v>0</v>
      </c>
      <c r="E22" s="96">
        <f>SUM('2018'!Q23:S23)</f>
        <v>0</v>
      </c>
      <c r="F22" s="96">
        <f>SUM('2018'!T23:X23)</f>
        <v>1</v>
      </c>
      <c r="G22" s="96">
        <f t="shared" si="0"/>
        <v>3</v>
      </c>
    </row>
    <row r="23" spans="1:7" ht="27" customHeight="1" x14ac:dyDescent="0.25">
      <c r="A23" s="61">
        <v>21</v>
      </c>
      <c r="B23" s="73" t="s">
        <v>6</v>
      </c>
      <c r="C23" s="96">
        <f>SUM('2018'!D24:K24)</f>
        <v>0</v>
      </c>
      <c r="D23" s="96">
        <f>SUM('2018'!L24:P24)</f>
        <v>0</v>
      </c>
      <c r="E23" s="96">
        <f>SUM('2018'!Q24:S24)</f>
        <v>0</v>
      </c>
      <c r="F23" s="96">
        <f>SUM('2018'!T24:X24)</f>
        <v>0</v>
      </c>
      <c r="G23" s="96">
        <f t="shared" si="0"/>
        <v>0</v>
      </c>
    </row>
    <row r="24" spans="1:7" ht="27" customHeight="1" x14ac:dyDescent="0.25">
      <c r="A24" s="61">
        <v>22</v>
      </c>
      <c r="B24" s="73" t="s">
        <v>8</v>
      </c>
      <c r="C24" s="96">
        <f>SUM('2018'!D25:K25)</f>
        <v>1</v>
      </c>
      <c r="D24" s="96">
        <f>SUM('2018'!L25:P25)</f>
        <v>0</v>
      </c>
      <c r="E24" s="96">
        <f>SUM('2018'!Q25:S25)</f>
        <v>1</v>
      </c>
      <c r="F24" s="96">
        <f>SUM('2018'!T25:X25)</f>
        <v>1</v>
      </c>
      <c r="G24" s="96">
        <f t="shared" si="0"/>
        <v>3</v>
      </c>
    </row>
    <row r="25" spans="1:7" ht="27" customHeight="1" x14ac:dyDescent="0.25">
      <c r="A25" s="61">
        <v>23</v>
      </c>
      <c r="B25" s="73" t="s">
        <v>9</v>
      </c>
      <c r="C25" s="96">
        <f>SUM('2018'!D26:K26)</f>
        <v>4</v>
      </c>
      <c r="D25" s="96">
        <f>SUM('2018'!L26:P26)</f>
        <v>0</v>
      </c>
      <c r="E25" s="96">
        <f>SUM('2018'!Q26:S26)</f>
        <v>0</v>
      </c>
      <c r="F25" s="96">
        <f>SUM('2018'!T26:X26)</f>
        <v>1</v>
      </c>
      <c r="G25" s="96">
        <f t="shared" si="0"/>
        <v>5</v>
      </c>
    </row>
    <row r="26" spans="1:7" ht="27" customHeight="1" x14ac:dyDescent="0.25">
      <c r="A26" s="61">
        <v>24</v>
      </c>
      <c r="B26" s="73" t="s">
        <v>12</v>
      </c>
      <c r="C26" s="96">
        <f>SUM('2018'!D27:K27)</f>
        <v>3</v>
      </c>
      <c r="D26" s="96">
        <f>SUM('2018'!L27:P27)</f>
        <v>1</v>
      </c>
      <c r="E26" s="96">
        <f>SUM('2018'!Q27:S27)</f>
        <v>0</v>
      </c>
      <c r="F26" s="96">
        <f>SUM('2018'!T27:X27)</f>
        <v>2</v>
      </c>
      <c r="G26" s="96">
        <f t="shared" si="0"/>
        <v>6</v>
      </c>
    </row>
    <row r="27" spans="1:7" ht="27" customHeight="1" x14ac:dyDescent="0.25">
      <c r="A27" s="61">
        <v>25</v>
      </c>
      <c r="B27" s="73" t="s">
        <v>14</v>
      </c>
      <c r="C27" s="96">
        <f>SUM('2018'!D28:K28)</f>
        <v>5</v>
      </c>
      <c r="D27" s="96">
        <f>SUM('2018'!L28:P28)</f>
        <v>0</v>
      </c>
      <c r="E27" s="96">
        <f>SUM('2018'!Q28:S28)</f>
        <v>0</v>
      </c>
      <c r="F27" s="96">
        <f>SUM('2018'!T28:X28)</f>
        <v>2</v>
      </c>
      <c r="G27" s="96">
        <f t="shared" si="0"/>
        <v>7</v>
      </c>
    </row>
    <row r="28" spans="1:7" ht="27" customHeight="1" x14ac:dyDescent="0.4">
      <c r="A28" s="61">
        <v>26</v>
      </c>
      <c r="B28" s="89" t="s">
        <v>45</v>
      </c>
      <c r="C28" s="96">
        <f>SUM('2018'!D29:K29)</f>
        <v>2</v>
      </c>
      <c r="D28" s="96">
        <f>SUM('2018'!L29:P29)</f>
        <v>1</v>
      </c>
      <c r="E28" s="96">
        <f>SUM('2018'!Q29:S29)</f>
        <v>0</v>
      </c>
      <c r="F28" s="96">
        <f>SUM('2018'!T29:X29)</f>
        <v>0</v>
      </c>
      <c r="G28" s="96">
        <f t="shared" si="0"/>
        <v>3</v>
      </c>
    </row>
    <row r="29" spans="1:7" ht="27" customHeight="1" x14ac:dyDescent="0.4">
      <c r="A29" s="61">
        <v>27</v>
      </c>
      <c r="B29" s="89" t="s">
        <v>15</v>
      </c>
      <c r="C29" s="96">
        <f>SUM('2018'!D30:K30)</f>
        <v>1</v>
      </c>
      <c r="D29" s="96">
        <f>SUM('2018'!L30:P30)</f>
        <v>0</v>
      </c>
      <c r="E29" s="96">
        <f>SUM('2018'!Q30:S30)</f>
        <v>0</v>
      </c>
      <c r="F29" s="96">
        <f>SUM('2018'!T30:X30)</f>
        <v>1</v>
      </c>
      <c r="G29" s="96">
        <f t="shared" si="0"/>
        <v>2</v>
      </c>
    </row>
    <row r="30" spans="1:7" ht="27" customHeight="1" x14ac:dyDescent="0.4">
      <c r="A30" s="61">
        <v>28</v>
      </c>
      <c r="B30" s="89" t="s">
        <v>16</v>
      </c>
      <c r="C30" s="96">
        <f>SUM('2018'!D31:K31)</f>
        <v>0</v>
      </c>
      <c r="D30" s="96">
        <f>SUM('2018'!L31:P31)</f>
        <v>0</v>
      </c>
      <c r="E30" s="96">
        <f>SUM('2018'!Q31:S31)</f>
        <v>0</v>
      </c>
      <c r="F30" s="96">
        <f>SUM('2018'!T31:X31)</f>
        <v>1</v>
      </c>
      <c r="G30" s="96">
        <f t="shared" si="0"/>
        <v>1</v>
      </c>
    </row>
    <row r="31" spans="1:7" ht="27" customHeight="1" x14ac:dyDescent="0.4">
      <c r="A31" s="61">
        <v>29</v>
      </c>
      <c r="B31" s="89" t="s">
        <v>17</v>
      </c>
      <c r="C31" s="96">
        <f>SUM('2018'!D32:K32)</f>
        <v>3</v>
      </c>
      <c r="D31" s="96">
        <f>SUM('2018'!L32:P32)</f>
        <v>0</v>
      </c>
      <c r="E31" s="96">
        <f>SUM('2018'!Q32:S32)</f>
        <v>0</v>
      </c>
      <c r="F31" s="96">
        <f>SUM('2018'!T32:X32)</f>
        <v>0</v>
      </c>
      <c r="G31" s="96">
        <f t="shared" si="0"/>
        <v>3</v>
      </c>
    </row>
    <row r="32" spans="1:7" ht="27" customHeight="1" x14ac:dyDescent="0.4">
      <c r="A32" s="61">
        <v>30</v>
      </c>
      <c r="B32" s="89" t="s">
        <v>19</v>
      </c>
      <c r="C32" s="96">
        <f>SUM('2018'!D33:K33)</f>
        <v>0</v>
      </c>
      <c r="D32" s="96">
        <f>SUM('2018'!L33:P33)</f>
        <v>2</v>
      </c>
      <c r="E32" s="96">
        <f>SUM('2018'!Q33:S33)</f>
        <v>1</v>
      </c>
      <c r="F32" s="96">
        <f>SUM('2018'!T33:X33)</f>
        <v>0</v>
      </c>
      <c r="G32" s="96">
        <f t="shared" si="0"/>
        <v>3</v>
      </c>
    </row>
    <row r="33" spans="1:7" ht="27" customHeight="1" x14ac:dyDescent="0.4">
      <c r="A33" s="61">
        <v>31</v>
      </c>
      <c r="B33" s="89" t="s">
        <v>46</v>
      </c>
      <c r="C33" s="96">
        <f>SUM('2018'!D34:K34)</f>
        <v>2</v>
      </c>
      <c r="D33" s="96">
        <f>SUM('2018'!L34:P34)</f>
        <v>1</v>
      </c>
      <c r="E33" s="96">
        <f>SUM('2018'!Q34:S34)</f>
        <v>1</v>
      </c>
      <c r="F33" s="96">
        <f>SUM('2018'!T34:X34)</f>
        <v>1</v>
      </c>
      <c r="G33" s="96">
        <f t="shared" si="0"/>
        <v>5</v>
      </c>
    </row>
    <row r="34" spans="1:7" ht="27" customHeight="1" x14ac:dyDescent="0.4">
      <c r="A34" s="61">
        <v>32</v>
      </c>
      <c r="B34" s="90" t="s">
        <v>47</v>
      </c>
      <c r="C34" s="96">
        <f>SUM('2018'!D35:K35)</f>
        <v>1</v>
      </c>
      <c r="D34" s="96">
        <f>SUM('2018'!L35:P35)</f>
        <v>0</v>
      </c>
      <c r="E34" s="96">
        <f>SUM('2018'!Q35:S35)</f>
        <v>0</v>
      </c>
      <c r="F34" s="96">
        <f>SUM('2018'!T35:X35)</f>
        <v>1</v>
      </c>
      <c r="G34" s="96">
        <f t="shared" si="0"/>
        <v>2</v>
      </c>
    </row>
    <row r="35" spans="1:7" ht="27" customHeight="1" x14ac:dyDescent="0.4">
      <c r="A35" s="61">
        <v>33</v>
      </c>
      <c r="B35" s="91" t="s">
        <v>48</v>
      </c>
      <c r="C35" s="96">
        <f>SUM('2018'!D36:K36)</f>
        <v>2</v>
      </c>
      <c r="D35" s="96">
        <f>SUM('2018'!L36:P36)</f>
        <v>0</v>
      </c>
      <c r="E35" s="96">
        <f>SUM('2018'!Q36:S36)</f>
        <v>1</v>
      </c>
      <c r="F35" s="96">
        <f>SUM('2018'!T36:X36)</f>
        <v>0</v>
      </c>
      <c r="G35" s="96">
        <f t="shared" si="0"/>
        <v>3</v>
      </c>
    </row>
    <row r="36" spans="1:7" ht="27" customHeight="1" x14ac:dyDescent="0.25">
      <c r="A36" s="61">
        <v>34</v>
      </c>
      <c r="B36" s="73" t="s">
        <v>49</v>
      </c>
      <c r="C36" s="96">
        <f>SUM('2018'!D37:K37)</f>
        <v>0</v>
      </c>
      <c r="D36" s="96">
        <f>SUM('2018'!L37:P37)</f>
        <v>0</v>
      </c>
      <c r="E36" s="96">
        <f>SUM('2018'!Q37:S37)</f>
        <v>0</v>
      </c>
      <c r="F36" s="96">
        <f>SUM('2018'!T37:X37)</f>
        <v>1</v>
      </c>
      <c r="G36" s="96">
        <f t="shared" si="0"/>
        <v>1</v>
      </c>
    </row>
    <row r="37" spans="1:7" ht="27" customHeight="1" x14ac:dyDescent="0.25">
      <c r="A37" s="61">
        <v>35</v>
      </c>
      <c r="B37" s="73" t="s">
        <v>18</v>
      </c>
      <c r="C37" s="96">
        <f>SUM('2018'!D38:K38)</f>
        <v>5</v>
      </c>
      <c r="D37" s="96">
        <f>SUM('2018'!L38:P38)</f>
        <v>0</v>
      </c>
      <c r="E37" s="96">
        <f>SUM('2018'!Q38:S38)</f>
        <v>0</v>
      </c>
      <c r="F37" s="96">
        <f>SUM('2018'!T38:X38)</f>
        <v>2</v>
      </c>
      <c r="G37" s="96">
        <f t="shared" si="0"/>
        <v>7</v>
      </c>
    </row>
    <row r="38" spans="1:7" ht="27" customHeight="1" x14ac:dyDescent="0.25">
      <c r="A38" s="69">
        <v>36</v>
      </c>
      <c r="B38" s="73" t="s">
        <v>23</v>
      </c>
      <c r="C38" s="96">
        <f>SUM('2018'!D39:K39)</f>
        <v>2</v>
      </c>
      <c r="D38" s="96">
        <f>SUM('2018'!L39:P39)</f>
        <v>1</v>
      </c>
      <c r="E38" s="96">
        <f>SUM('2018'!Q39:S39)</f>
        <v>0</v>
      </c>
      <c r="F38" s="96">
        <f>SUM('2018'!T39:X39)</f>
        <v>2</v>
      </c>
      <c r="G38" s="96">
        <f t="shared" si="0"/>
        <v>5</v>
      </c>
    </row>
    <row r="39" spans="1:7" ht="27" customHeight="1" x14ac:dyDescent="0.25">
      <c r="A39" s="69">
        <v>37</v>
      </c>
      <c r="B39" s="73" t="s">
        <v>20</v>
      </c>
      <c r="C39" s="96">
        <f>SUM('2018'!D40:K40)</f>
        <v>1</v>
      </c>
      <c r="D39" s="96">
        <f>SUM('2018'!L40:P40)</f>
        <v>1</v>
      </c>
      <c r="E39" s="96">
        <f>SUM('2018'!Q40:S40)</f>
        <v>0</v>
      </c>
      <c r="F39" s="96">
        <f>SUM('2018'!T40:X40)</f>
        <v>0</v>
      </c>
      <c r="G39" s="96">
        <f t="shared" si="0"/>
        <v>2</v>
      </c>
    </row>
    <row r="40" spans="1:7" ht="27" customHeight="1" x14ac:dyDescent="0.25">
      <c r="A40" s="69">
        <v>38</v>
      </c>
      <c r="B40" s="73" t="s">
        <v>26</v>
      </c>
      <c r="C40" s="96">
        <f>SUM('2018'!D41:K41)</f>
        <v>2</v>
      </c>
      <c r="D40" s="96">
        <f>SUM('2018'!L41:P41)</f>
        <v>0</v>
      </c>
      <c r="E40" s="96">
        <f>SUM('2018'!Q41:S41)</f>
        <v>0</v>
      </c>
      <c r="F40" s="96">
        <f>SUM('2018'!T41:X41)</f>
        <v>1</v>
      </c>
      <c r="G40" s="96">
        <f t="shared" si="0"/>
        <v>3</v>
      </c>
    </row>
    <row r="41" spans="1:7" ht="27" customHeight="1" x14ac:dyDescent="0.4">
      <c r="A41" s="69">
        <v>39</v>
      </c>
      <c r="B41" s="92" t="s">
        <v>29</v>
      </c>
      <c r="C41" s="96">
        <f>SUM('2018'!D42:K42)</f>
        <v>1</v>
      </c>
      <c r="D41" s="96">
        <f>SUM('2018'!L42:P42)</f>
        <v>0</v>
      </c>
      <c r="E41" s="96">
        <f>SUM('2018'!Q42:S42)</f>
        <v>0</v>
      </c>
      <c r="F41" s="96">
        <f>SUM('2018'!T42:X42)</f>
        <v>1</v>
      </c>
      <c r="G41" s="96">
        <f t="shared" si="0"/>
        <v>2</v>
      </c>
    </row>
    <row r="42" spans="1:7" ht="27" customHeight="1" x14ac:dyDescent="0.4">
      <c r="A42" s="69">
        <v>40</v>
      </c>
      <c r="B42" s="92" t="s">
        <v>30</v>
      </c>
      <c r="C42" s="96">
        <f>SUM('2018'!D43:K43)</f>
        <v>2</v>
      </c>
      <c r="D42" s="96">
        <f>SUM('2018'!L43:P43)</f>
        <v>0</v>
      </c>
      <c r="E42" s="96">
        <f>SUM('2018'!Q43:S43)</f>
        <v>0</v>
      </c>
      <c r="F42" s="96">
        <f>SUM('2018'!T43:X43)</f>
        <v>0</v>
      </c>
      <c r="G42" s="96">
        <f t="shared" si="0"/>
        <v>2</v>
      </c>
    </row>
    <row r="43" spans="1:7" ht="27" customHeight="1" x14ac:dyDescent="0.25">
      <c r="A43" s="69">
        <v>41</v>
      </c>
      <c r="B43" s="93" t="s">
        <v>24</v>
      </c>
      <c r="C43" s="96">
        <f>SUM('2018'!D44:K44)</f>
        <v>5</v>
      </c>
      <c r="D43" s="96">
        <f>SUM('2018'!L44:P44)</f>
        <v>0</v>
      </c>
      <c r="E43" s="96">
        <f>SUM('2018'!Q44:S44)</f>
        <v>1</v>
      </c>
      <c r="F43" s="96">
        <f>SUM('2018'!T44:X44)</f>
        <v>2</v>
      </c>
      <c r="G43" s="96">
        <f t="shared" si="0"/>
        <v>8</v>
      </c>
    </row>
    <row r="44" spans="1:7" ht="27" customHeight="1" x14ac:dyDescent="0.25">
      <c r="A44" s="69">
        <v>42</v>
      </c>
      <c r="B44" s="73" t="s">
        <v>32</v>
      </c>
      <c r="C44" s="96">
        <f>SUM('2018'!D45:K45)</f>
        <v>2</v>
      </c>
      <c r="D44" s="96">
        <f>SUM('2018'!L45:P45)</f>
        <v>0</v>
      </c>
      <c r="E44" s="96">
        <f>SUM('2018'!Q45:S45)</f>
        <v>1</v>
      </c>
      <c r="F44" s="96">
        <f>SUM('2018'!T45:X45)</f>
        <v>1</v>
      </c>
      <c r="G44" s="96">
        <f t="shared" si="0"/>
        <v>4</v>
      </c>
    </row>
    <row r="45" spans="1:7" ht="27" customHeight="1" x14ac:dyDescent="0.25">
      <c r="A45" s="69">
        <v>43</v>
      </c>
      <c r="B45" s="73" t="s">
        <v>13</v>
      </c>
      <c r="C45" s="96">
        <f>SUM('2018'!D46:K46)</f>
        <v>1</v>
      </c>
      <c r="D45" s="96">
        <f>SUM('2018'!L46:P46)</f>
        <v>3</v>
      </c>
      <c r="E45" s="96">
        <f>SUM('2018'!Q46:S46)</f>
        <v>1</v>
      </c>
      <c r="F45" s="96">
        <f>SUM('2018'!T46:X46)</f>
        <v>0</v>
      </c>
      <c r="G45" s="96">
        <f t="shared" si="0"/>
        <v>5</v>
      </c>
    </row>
    <row r="46" spans="1:7" ht="27" customHeight="1" x14ac:dyDescent="0.25">
      <c r="A46" s="69">
        <v>44</v>
      </c>
      <c r="B46" s="73" t="s">
        <v>31</v>
      </c>
      <c r="C46" s="96">
        <f>SUM('2018'!D47:K47)</f>
        <v>0</v>
      </c>
      <c r="D46" s="96">
        <f>SUM('2018'!L47:P47)</f>
        <v>0</v>
      </c>
      <c r="E46" s="96">
        <f>SUM('2018'!Q47:S47)</f>
        <v>0</v>
      </c>
      <c r="F46" s="96">
        <f>SUM('2018'!T47:X47)</f>
        <v>1</v>
      </c>
      <c r="G46" s="96">
        <f t="shared" si="0"/>
        <v>1</v>
      </c>
    </row>
    <row r="47" spans="1:7" ht="27" customHeight="1" x14ac:dyDescent="0.25">
      <c r="A47" s="72">
        <v>45</v>
      </c>
      <c r="B47" s="73" t="s">
        <v>54</v>
      </c>
      <c r="C47" s="96">
        <f>SUM('2018'!D48:K48)</f>
        <v>0</v>
      </c>
      <c r="D47" s="96">
        <f>SUM('2018'!L48:P48)</f>
        <v>0</v>
      </c>
      <c r="E47" s="96">
        <f>SUM('2018'!Q48:S48)</f>
        <v>0</v>
      </c>
      <c r="F47" s="96">
        <f>SUM('2018'!T48:X48)</f>
        <v>0</v>
      </c>
      <c r="G47" s="96">
        <f t="shared" si="0"/>
        <v>0</v>
      </c>
    </row>
    <row r="48" spans="1:7" ht="27" customHeight="1" x14ac:dyDescent="0.25">
      <c r="A48" s="72"/>
      <c r="B48" s="73"/>
      <c r="C48" s="96">
        <f>SUM('2018'!D49:K49)</f>
        <v>0</v>
      </c>
      <c r="D48" s="96">
        <f>SUM('2018'!L49:P49)</f>
        <v>0</v>
      </c>
      <c r="E48" s="96">
        <f>SUM('2018'!Q49:S49)</f>
        <v>0</v>
      </c>
      <c r="F48" s="96">
        <f>SUM('2018'!T49:X49)</f>
        <v>0</v>
      </c>
      <c r="G48" s="96">
        <f t="shared" si="0"/>
        <v>0</v>
      </c>
    </row>
    <row r="49" spans="1:8" ht="27" customHeight="1" x14ac:dyDescent="0.25">
      <c r="A49" s="74"/>
      <c r="B49" s="75"/>
      <c r="C49" s="96">
        <f>SUM('2018'!D50:K50)</f>
        <v>0</v>
      </c>
      <c r="D49" s="96">
        <f>SUM('2018'!L50:P50)</f>
        <v>0</v>
      </c>
      <c r="E49" s="96">
        <f>SUM('2018'!Q50:S50)</f>
        <v>0</v>
      </c>
      <c r="F49" s="96">
        <f>SUM('2018'!T50:X50)</f>
        <v>0</v>
      </c>
      <c r="G49" s="96">
        <f t="shared" si="0"/>
        <v>0</v>
      </c>
    </row>
    <row r="50" spans="1:8" ht="27" customHeight="1" x14ac:dyDescent="0.25">
      <c r="A50" s="76"/>
      <c r="B50" s="77" t="s">
        <v>50</v>
      </c>
      <c r="C50" s="97">
        <f>SUM('2018'!D51:K51)</f>
        <v>0</v>
      </c>
      <c r="D50" s="97">
        <f>SUM('2018'!L51:P51)</f>
        <v>0</v>
      </c>
      <c r="E50" s="97">
        <f>SUM('2018'!Q51:S51)</f>
        <v>0</v>
      </c>
      <c r="F50" s="97">
        <f>SUM('2018'!T51:X51)</f>
        <v>0</v>
      </c>
      <c r="G50" s="97">
        <f t="shared" si="0"/>
        <v>0</v>
      </c>
    </row>
    <row r="51" spans="1:8" ht="27" customHeight="1" x14ac:dyDescent="0.25">
      <c r="A51" s="79">
        <v>1</v>
      </c>
      <c r="B51" s="88" t="s">
        <v>25</v>
      </c>
      <c r="C51" s="96">
        <f>SUM('2018'!D52:K52)</f>
        <v>1</v>
      </c>
      <c r="D51" s="96">
        <f>SUM('2018'!L52:P52)</f>
        <v>0</v>
      </c>
      <c r="E51" s="96">
        <f>SUM('2018'!Q52:S52)</f>
        <v>0</v>
      </c>
      <c r="F51" s="96">
        <f>SUM('2018'!T52:X52)</f>
        <v>0</v>
      </c>
      <c r="G51" s="96">
        <f t="shared" si="0"/>
        <v>1</v>
      </c>
    </row>
    <row r="52" spans="1:8" ht="27" customHeight="1" x14ac:dyDescent="0.25">
      <c r="A52" s="79">
        <v>2</v>
      </c>
      <c r="B52" s="88" t="s">
        <v>27</v>
      </c>
      <c r="C52" s="96">
        <f>SUM('2018'!D53:K53)</f>
        <v>4</v>
      </c>
      <c r="D52" s="96">
        <f>SUM('2018'!L53:P53)</f>
        <v>0</v>
      </c>
      <c r="E52" s="96">
        <f>SUM('2018'!Q53:S53)</f>
        <v>1</v>
      </c>
      <c r="F52" s="96">
        <f>SUM('2018'!T53:X53)</f>
        <v>1</v>
      </c>
      <c r="G52" s="96">
        <f t="shared" si="0"/>
        <v>6</v>
      </c>
    </row>
    <row r="53" spans="1:8" ht="27" customHeight="1" x14ac:dyDescent="0.25">
      <c r="A53" s="79">
        <v>3</v>
      </c>
      <c r="B53" s="88" t="s">
        <v>28</v>
      </c>
      <c r="C53" s="96">
        <f>SUM('2018'!D54:K54)</f>
        <v>1</v>
      </c>
      <c r="D53" s="96">
        <f>SUM('2018'!L54:P54)</f>
        <v>1</v>
      </c>
      <c r="E53" s="96">
        <f>SUM('2018'!Q54:S54)</f>
        <v>0</v>
      </c>
      <c r="F53" s="96">
        <f>SUM('2018'!T54:X54)</f>
        <v>1</v>
      </c>
      <c r="G53" s="96">
        <f t="shared" si="0"/>
        <v>3</v>
      </c>
    </row>
    <row r="54" spans="1:8" ht="27" customHeight="1" x14ac:dyDescent="0.4">
      <c r="A54" s="79">
        <v>4</v>
      </c>
      <c r="B54" s="149" t="s">
        <v>55</v>
      </c>
      <c r="C54" s="96">
        <f>SUM('2018'!D55:K55)</f>
        <v>4</v>
      </c>
      <c r="D54" s="96">
        <f>SUM('2018'!L55:P55)</f>
        <v>0</v>
      </c>
      <c r="E54" s="96">
        <f>SUM('2018'!Q55:S55)</f>
        <v>0</v>
      </c>
      <c r="F54" s="96">
        <f>SUM('2018'!T55:X55)</f>
        <v>2</v>
      </c>
      <c r="G54" s="96">
        <f t="shared" si="0"/>
        <v>6</v>
      </c>
    </row>
    <row r="55" spans="1:8" ht="27" customHeight="1" x14ac:dyDescent="0.4">
      <c r="A55" s="81"/>
      <c r="B55" s="150"/>
      <c r="C55" s="97">
        <f>SUM('2018'!D56:K56)</f>
        <v>0</v>
      </c>
      <c r="D55" s="97">
        <f>SUM('2018'!L56:P56)</f>
        <v>0</v>
      </c>
      <c r="E55" s="97">
        <f>SUM('2018'!Q56:S56)</f>
        <v>0</v>
      </c>
      <c r="F55" s="97">
        <f>SUM('2018'!T56:X56)</f>
        <v>0</v>
      </c>
      <c r="G55" s="97">
        <f t="shared" si="0"/>
        <v>0</v>
      </c>
    </row>
    <row r="56" spans="1:8" ht="27" customHeight="1" x14ac:dyDescent="0.4">
      <c r="A56" s="79"/>
      <c r="B56" s="149" t="s">
        <v>57</v>
      </c>
      <c r="C56" s="96">
        <f>SUM('2018'!D57:K57)</f>
        <v>3</v>
      </c>
      <c r="D56" s="96">
        <f>SUM('2018'!L57:P57)</f>
        <v>0</v>
      </c>
      <c r="E56" s="96">
        <f>SUM('2018'!Q57:S57)</f>
        <v>0</v>
      </c>
      <c r="F56" s="96">
        <f>SUM('2018'!T57:X57)</f>
        <v>2</v>
      </c>
      <c r="G56" s="96">
        <f t="shared" si="0"/>
        <v>5</v>
      </c>
    </row>
    <row r="57" spans="1:8" ht="27" customHeight="1" x14ac:dyDescent="0.4">
      <c r="A57" s="79"/>
      <c r="B57" s="149" t="s">
        <v>58</v>
      </c>
      <c r="C57" s="96">
        <f>SUM('2018'!D58:K58)</f>
        <v>2</v>
      </c>
      <c r="D57" s="96">
        <f>SUM('2018'!L58:P58)</f>
        <v>0</v>
      </c>
      <c r="E57" s="96">
        <f>SUM('2018'!Q58:S58)</f>
        <v>0</v>
      </c>
      <c r="F57" s="96">
        <f>SUM('2018'!T58:X58)</f>
        <v>1</v>
      </c>
      <c r="G57" s="96">
        <f t="shared" si="0"/>
        <v>3</v>
      </c>
    </row>
    <row r="58" spans="1:8" ht="27" customHeight="1" x14ac:dyDescent="0.4">
      <c r="A58" s="79"/>
      <c r="B58" s="149" t="s">
        <v>60</v>
      </c>
      <c r="C58" s="96">
        <f>SUM('2018'!D59:K59)</f>
        <v>2</v>
      </c>
      <c r="D58" s="96">
        <f>SUM('2018'!L59:P59)</f>
        <v>0</v>
      </c>
      <c r="E58" s="96">
        <f>SUM('2018'!Q59:S59)</f>
        <v>0</v>
      </c>
      <c r="F58" s="96">
        <f>SUM('2018'!T59:X59)</f>
        <v>1</v>
      </c>
      <c r="G58" s="96">
        <f t="shared" si="0"/>
        <v>3</v>
      </c>
    </row>
    <row r="59" spans="1:8" ht="27" customHeight="1" x14ac:dyDescent="0.4">
      <c r="A59" s="79"/>
      <c r="B59" s="149" t="s">
        <v>59</v>
      </c>
      <c r="C59" s="96">
        <f>SUM('2018'!D60:K60)</f>
        <v>0</v>
      </c>
      <c r="D59" s="96">
        <f>SUM('2018'!L60:P60)</f>
        <v>0</v>
      </c>
      <c r="E59" s="96">
        <f>SUM('2018'!Q60:S60)</f>
        <v>0</v>
      </c>
      <c r="F59" s="96">
        <f>SUM('2018'!T60:X60)</f>
        <v>1</v>
      </c>
      <c r="G59" s="96">
        <f t="shared" si="0"/>
        <v>1</v>
      </c>
    </row>
    <row r="60" spans="1:8" ht="27" customHeight="1" x14ac:dyDescent="0.4">
      <c r="A60" s="79"/>
      <c r="B60" s="149"/>
      <c r="C60" s="96">
        <f>SUM('2018'!D61:K61)</f>
        <v>0</v>
      </c>
      <c r="D60" s="96">
        <f>SUM('2018'!L61:P61)</f>
        <v>0</v>
      </c>
      <c r="E60" s="96">
        <f>SUM('2018'!Q61:S61)</f>
        <v>0</v>
      </c>
      <c r="F60" s="96">
        <f>SUM('2018'!T61:X61)</f>
        <v>0</v>
      </c>
      <c r="G60" s="96">
        <f t="shared" si="0"/>
        <v>0</v>
      </c>
    </row>
    <row r="61" spans="1:8" ht="27" customHeight="1" x14ac:dyDescent="0.4">
      <c r="A61" s="79"/>
      <c r="B61" s="149"/>
      <c r="C61" s="96">
        <f>SUM('2018'!D62:K62)</f>
        <v>0</v>
      </c>
      <c r="D61" s="96">
        <f>SUM('2018'!L62:P62)</f>
        <v>0</v>
      </c>
      <c r="E61" s="96">
        <f>SUM('2018'!Q62:S62)</f>
        <v>0</v>
      </c>
      <c r="F61" s="96">
        <f>SUM('2018'!T62:X62)</f>
        <v>0</v>
      </c>
      <c r="G61" s="96">
        <f t="shared" si="0"/>
        <v>0</v>
      </c>
    </row>
    <row r="62" spans="1:8" ht="27" customHeight="1" x14ac:dyDescent="0.4">
      <c r="A62" s="173" t="s">
        <v>33</v>
      </c>
      <c r="B62" s="161"/>
      <c r="C62" s="52">
        <f>SUM(C3:C61)</f>
        <v>108</v>
      </c>
      <c r="D62" s="52">
        <f t="shared" ref="D62:F62" si="1">SUM(D3:D61)</f>
        <v>13</v>
      </c>
      <c r="E62" s="52">
        <f t="shared" si="1"/>
        <v>10</v>
      </c>
      <c r="F62" s="52">
        <f t="shared" si="1"/>
        <v>49</v>
      </c>
      <c r="G62" s="52">
        <f>SUM(G3:G61)</f>
        <v>180</v>
      </c>
      <c r="H62" s="115"/>
    </row>
    <row r="63" spans="1:8" ht="27" customHeight="1" x14ac:dyDescent="0.4">
      <c r="A63" s="161" t="s">
        <v>34</v>
      </c>
      <c r="B63" s="162"/>
      <c r="H63" s="115"/>
    </row>
  </sheetData>
  <mergeCells count="2">
    <mergeCell ref="A62:B62"/>
    <mergeCell ref="A63:B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</vt:lpstr>
      <vt:lpstr>2018</vt:lpstr>
      <vt:lpstr>ສັງລວມ 2018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2018-07-02T03:39:33Z</cp:lastPrinted>
  <dcterms:created xsi:type="dcterms:W3CDTF">2018-06-27T07:42:58Z</dcterms:created>
  <dcterms:modified xsi:type="dcterms:W3CDTF">2018-07-06T09:06:31Z</dcterms:modified>
</cp:coreProperties>
</file>